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250" activeTab="0"/>
  </bookViews>
  <sheets>
    <sheet name="Ratios" sheetId="1" r:id="rId1"/>
    <sheet name="Amounts" sheetId="2" r:id="rId2"/>
    <sheet name="Amounts (millions)" sheetId="3" r:id="rId3"/>
    <sheet name="Compatibility Report" sheetId="4" r:id="rId4"/>
    <sheet name="Graphs Final" sheetId="5" r:id="rId5"/>
    <sheet name="Graphs" sheetId="6" r:id="rId6"/>
  </sheets>
  <definedNames>
    <definedName name="_xlnm.Print_Area" localSheetId="2">'Amounts (millions)'!$A$1:$N$77</definedName>
    <definedName name="_xlnm.Print_Area" localSheetId="4">'Graphs Final'!$A$1:$O$71</definedName>
    <definedName name="_xlnm.Print_Area" localSheetId="0">'Ratios'!$A$1:$J$76</definedName>
  </definedNames>
  <calcPr fullCalcOnLoad="1"/>
</workbook>
</file>

<file path=xl/comments5.xml><?xml version="1.0" encoding="utf-8"?>
<comments xmlns="http://schemas.openxmlformats.org/spreadsheetml/2006/main">
  <authors>
    <author>Simpson, Daniel</author>
  </authors>
  <commentList>
    <comment ref="A69" authorId="0">
      <text>
        <r>
          <rPr>
            <b/>
            <sz val="9"/>
            <rFont val="Tahoma"/>
            <family val="2"/>
          </rPr>
          <t>Simpson, Daniel:</t>
        </r>
        <r>
          <rPr>
            <sz val="9"/>
            <rFont val="Tahoma"/>
            <family val="2"/>
          </rPr>
          <t xml:space="preserve">
Each table should be hyperlinked.
</t>
        </r>
      </text>
    </comment>
  </commentList>
</comments>
</file>

<file path=xl/sharedStrings.xml><?xml version="1.0" encoding="utf-8"?>
<sst xmlns="http://schemas.openxmlformats.org/spreadsheetml/2006/main" count="336" uniqueCount="71">
  <si>
    <t>$150,000 and Over</t>
  </si>
  <si>
    <t>Non-Consolidated</t>
  </si>
  <si>
    <t>Consolidated Not From Default</t>
  </si>
  <si>
    <t>Consolidated From Default</t>
  </si>
  <si>
    <t>Less than Bachelor's Degree</t>
  </si>
  <si>
    <t>Bachelor's Degree</t>
  </si>
  <si>
    <t>Borrowed as Graduate Student</t>
  </si>
  <si>
    <t>Comparison of Total Originations to the Net Present Value of Payments in Each IDR Repayment Plan</t>
  </si>
  <si>
    <t>All Borrowers Expected to Enter IDR Repayment in 2016</t>
  </si>
  <si>
    <t>All</t>
  </si>
  <si>
    <t>Less Than $40,000</t>
  </si>
  <si>
    <t>$40,000 to $60,000</t>
  </si>
  <si>
    <t>$60,000 to $80,000</t>
  </si>
  <si>
    <t>$80,000 to $100,000</t>
  </si>
  <si>
    <t>$100,000 to $150,000</t>
  </si>
  <si>
    <t>Originations</t>
  </si>
  <si>
    <t>ICR Payments</t>
  </si>
  <si>
    <t>IBR Payments</t>
  </si>
  <si>
    <t>PAYE Payments</t>
  </si>
  <si>
    <t>Repaye Payments</t>
  </si>
  <si>
    <t>Debt Less Than $10,000</t>
  </si>
  <si>
    <t>Debt $10,000 to $20,000</t>
  </si>
  <si>
    <t xml:space="preserve"> Debt $20,000 to $30,000</t>
  </si>
  <si>
    <t>Debt $30,000 to $50,000</t>
  </si>
  <si>
    <t xml:space="preserve"> Debt $50,000 to $100,000</t>
  </si>
  <si>
    <t>Debt Over $100,000</t>
  </si>
  <si>
    <t xml:space="preserve">Notes: </t>
  </si>
  <si>
    <t>1) Payments are calculated for each borrower for each IDR repayment plan regardless of which plan they actually chose.</t>
  </si>
  <si>
    <t>2) Scheduled payments assuming no defaults or other claims, no prepayments, and ignoring Public Sector Loan Forgiveness.</t>
  </si>
  <si>
    <t>Average Projected Adjusted Gross Income</t>
  </si>
  <si>
    <t>ICR</t>
  </si>
  <si>
    <t>IBR</t>
  </si>
  <si>
    <t>PAYE</t>
  </si>
  <si>
    <t>REPAYE</t>
  </si>
  <si>
    <t>Less Than $10,000</t>
  </si>
  <si>
    <t>$10,000 to $20,000</t>
  </si>
  <si>
    <t>$20,000 to $30,000</t>
  </si>
  <si>
    <t>$30,000 to $50,000</t>
  </si>
  <si>
    <t>$50,000 to $100,000</t>
  </si>
  <si>
    <t>Over $100,000</t>
  </si>
  <si>
    <t>Compatibility Report for Supplemental IDR Table for OMB.xls</t>
  </si>
  <si>
    <t>Run on 10/17/2017 11:21</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</si>
  <si>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</si>
  <si>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</si>
  <si>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</si>
  <si>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</si>
  <si>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Earlier versions of Excel only support line colors from the color palette. When the workbook is opened in an earlier version of Excel, all line colors will be mapped to the closest color in the color palette, and a chart may display multiple series in the same color.</t>
  </si>
  <si>
    <t>Graphs'!A1:G21</t>
  </si>
  <si>
    <t>Excel 97-2003</t>
  </si>
  <si>
    <t>Minor loss of fidelity</t>
  </si>
  <si>
    <t>Some cells or styles in this workbook contain formatting that is not supported by the selected file format. These formats will be converted to the closest format available.</t>
  </si>
  <si>
    <t>Comparison of The Net Present Value of Payments to Total Originations in Each IDR Repayment Plan</t>
  </si>
  <si>
    <t>sample of borrowers expected to enter IDR repayment in FY 2016.  For the graph breaking out the ratios by income and</t>
  </si>
  <si>
    <t>IDR plan, income categories are defined according to a borrower's average projected income throughout the repayment</t>
  </si>
  <si>
    <t>under each of the IDR repayment plans for all borrowers expected to enter IDR repayment in FY 2016.  Lifetime payments</t>
  </si>
  <si>
    <t>comparison of the various IDR repayment plans.</t>
  </si>
  <si>
    <t>Detailed Tables:</t>
  </si>
  <si>
    <t>Total Originations and Net Present Value of Payments in Each IDR Repayment Plan</t>
  </si>
  <si>
    <t>1.  Total Originations and Net Present Value of Payments, by Amount Borrowed (Debt) and Income, compared across IDR plans</t>
  </si>
  <si>
    <t>2.  Ratios and Origination Distributions by Amount Borrowed (Debt) and Income, compared across IDR plans</t>
  </si>
  <si>
    <t>1) Payments are calculated for each borrower for each IDR repayment plan regardless of which plan they actually chose.  For example, the payments shown in the upper left</t>
  </si>
  <si>
    <t>cells (representing all IDR borrowers entering repayment in FY 2016) represent projected payments by IDR plan, assuming the entire $62,757 million in originations were repaid under that specific IDR plan.</t>
  </si>
  <si>
    <t>exclude the effect of default, loan discharge, prepayment, and Public Service Loan Forgiveness, in order to provide a more straightforward</t>
  </si>
  <si>
    <t>3) Scheduled payments assume no defaults or other claims, no prepayments, and ignoring Public Sector Loan Forgiveness.</t>
  </si>
  <si>
    <t>2) The distribution of originations represents the projected distribution of IDR volume across the various incomes and debt levels.</t>
  </si>
  <si>
    <t>the left axis represents a ratio of lifetime payments (on an NPV basis, discounted using the rate at which the Department</t>
  </si>
  <si>
    <t>borrows from Treasury) to the amount borrowed.  The data used to calculate the graphs is based on a representative</t>
  </si>
  <si>
    <t>These graphs provide various comparisons of amounts borrowed and payments across income-driven repayment (IDR) plans.  In each graph,</t>
  </si>
  <si>
    <t>period.  For the graph breaking out the ratios by degree attainment and IDR plan, degree attainment is based on the highest</t>
  </si>
  <si>
    <t>level achieved.  Lifetime payments are calculated assuming completion of the full expected repayment period</t>
  </si>
  <si>
    <t>(in millions of dollars)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</si>
</sst>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s>
  <fonts count="44">
    <font>
      <sz val="11"/>
      <color theme="1"/>
      <name val="Calibri"/>
      <family val="2"/>
    </font>
    <font>
      <sz val="11"/>
      <color indexed="8"/>
      <name val="Calibri"/>
      <family val="2"/>
    </font>
    <font>
      <sz val="9"/>
      <name val="Tahoma"/>
      <family val="2"/>
    </font>
    <font>
      <b/>
      <sz val="9"/>
      <name val="Tahoma"/>
      <family val="2"/>
    </font>
    <font>
      <sz val="10"/>
      <color indexed="8"/>
      <name val="Calibri"/>
      <family val="0"/>
    </font>
    <font>
      <b/>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rgb="FFFFC000"/>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3" fontId="0" fillId="0" borderId="0" xfId="0" applyNumberFormat="1" applyFont="1" applyAlignment="1">
      <alignment vertical="center"/>
    </xf>
    <xf numFmtId="0" fontId="40" fillId="0" borderId="0" xfId="0" applyFont="1" applyAlignment="1">
      <alignment/>
    </xf>
    <xf numFmtId="3" fontId="0" fillId="0" borderId="0" xfId="0" applyNumberFormat="1" applyAlignment="1">
      <alignment/>
    </xf>
    <xf numFmtId="10" fontId="0" fillId="0" borderId="0" xfId="58" applyNumberFormat="1" applyFont="1" applyAlignment="1">
      <alignment/>
    </xf>
    <xf numFmtId="0" fontId="0" fillId="10" borderId="0" xfId="23" applyAlignment="1">
      <alignment horizontal="right"/>
    </xf>
    <xf numFmtId="10" fontId="0" fillId="10" borderId="0" xfId="23" applyNumberFormat="1" applyAlignment="1">
      <alignment/>
    </xf>
    <xf numFmtId="0" fontId="0" fillId="8" borderId="0" xfId="21" applyAlignment="1">
      <alignment horizontal="right"/>
    </xf>
    <xf numFmtId="10" fontId="0" fillId="8" borderId="0" xfId="21" applyNumberFormat="1" applyAlignment="1">
      <alignment/>
    </xf>
    <xf numFmtId="0" fontId="0" fillId="11" borderId="0" xfId="24" applyAlignment="1">
      <alignment horizontal="right"/>
    </xf>
    <xf numFmtId="10" fontId="0" fillId="11" borderId="0" xfId="24" applyNumberFormat="1" applyAlignment="1">
      <alignment/>
    </xf>
    <xf numFmtId="0" fontId="0" fillId="13" borderId="0" xfId="26" applyAlignment="1">
      <alignment horizontal="right"/>
    </xf>
    <xf numFmtId="10" fontId="0" fillId="13" borderId="0" xfId="26" applyNumberFormat="1" applyAlignment="1">
      <alignment/>
    </xf>
    <xf numFmtId="0" fontId="40"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4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3" xfId="0" applyNumberFormat="1" applyBorder="1" applyAlignment="1">
      <alignment horizontal="center" vertical="top" wrapText="1"/>
    </xf>
    <xf numFmtId="0" fontId="34" fillId="0" borderId="13" xfId="52" applyNumberFormat="1" applyBorder="1" applyAlignment="1" quotePrefix="1">
      <alignment horizontal="center" vertical="top" wrapText="1"/>
    </xf>
    <xf numFmtId="0" fontId="0" fillId="0" borderId="17"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0" xfId="0" applyAlignment="1">
      <alignment horizontal="center"/>
    </xf>
    <xf numFmtId="166" fontId="0" fillId="0" borderId="0" xfId="0" applyNumberFormat="1" applyAlignment="1">
      <alignment/>
    </xf>
    <xf numFmtId="0" fontId="0" fillId="9" borderId="0" xfId="21" applyFill="1" applyAlignment="1">
      <alignment horizontal="right"/>
    </xf>
    <xf numFmtId="10" fontId="0" fillId="9" borderId="0" xfId="21" applyNumberFormat="1" applyFill="1" applyAlignment="1">
      <alignment/>
    </xf>
    <xf numFmtId="0" fontId="0" fillId="16" borderId="0" xfId="24" applyFill="1" applyAlignment="1">
      <alignment horizontal="right"/>
    </xf>
    <xf numFmtId="10" fontId="0" fillId="16" borderId="0" xfId="24" applyNumberFormat="1" applyFill="1" applyAlignment="1">
      <alignment/>
    </xf>
    <xf numFmtId="0" fontId="0" fillId="33" borderId="0" xfId="26" applyFill="1" applyAlignment="1">
      <alignment horizontal="right"/>
    </xf>
    <xf numFmtId="10" fontId="0" fillId="33" borderId="0" xfId="26" applyNumberFormat="1" applyFill="1" applyAlignment="1">
      <alignmen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wrapText="1"/>
    </xf>
    <xf numFmtId="0" fontId="0" fillId="9" borderId="0" xfId="23" applyFill="1" applyAlignment="1">
      <alignment horizontal="right"/>
    </xf>
    <xf numFmtId="0" fontId="0" fillId="0" borderId="0" xfId="0" applyAlignment="1">
      <alignment horizontal="center"/>
    </xf>
    <xf numFmtId="0" fontId="40" fillId="34" borderId="0" xfId="0" applyFont="1" applyFill="1" applyAlignment="1">
      <alignment horizontal="center"/>
    </xf>
    <xf numFmtId="0" fontId="40" fillId="21" borderId="0" xfId="23" applyFont="1" applyFill="1" applyAlignment="1">
      <alignment horizontal="right" vertical="top"/>
    </xf>
    <xf numFmtId="0" fontId="40" fillId="35" borderId="0" xfId="21" applyFont="1" applyFill="1" applyAlignment="1">
      <alignment horizontal="right" vertical="top"/>
    </xf>
    <xf numFmtId="0" fontId="40" fillId="15" borderId="0" xfId="24" applyFont="1" applyFill="1" applyAlignment="1">
      <alignment horizontal="right" vertical="top"/>
    </xf>
    <xf numFmtId="0" fontId="40" fillId="36" borderId="0" xfId="26" applyFont="1" applyFill="1" applyAlignment="1">
      <alignment horizontal="right" vertical="top"/>
    </xf>
    <xf numFmtId="0" fontId="0" fillId="0" borderId="0" xfId="0" applyAlignment="1">
      <alignment horizontal="right" vertical="top"/>
    </xf>
    <xf numFmtId="0" fontId="42"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Plan</a:t>
            </a:r>
          </a:p>
        </c:rich>
      </c:tx>
      <c:layout>
        <c:manualLayout>
          <c:xMode val="factor"/>
          <c:yMode val="factor"/>
          <c:x val="-0.01575"/>
          <c:y val="0.02875"/>
        </c:manualLayout>
      </c:layout>
      <c:spPr>
        <a:noFill/>
        <a:ln w="3175">
          <a:noFill/>
        </a:ln>
      </c:spPr>
    </c:title>
    <c:plotArea>
      <c:layout>
        <c:manualLayout>
          <c:xMode val="edge"/>
          <c:yMode val="edge"/>
          <c:x val="0.04275"/>
          <c:y val="0.12725"/>
          <c:w val="0.94175"/>
          <c:h val="0.877"/>
        </c:manualLayout>
      </c:layout>
      <c:barChart>
        <c:barDir val="col"/>
        <c:grouping val="clustered"/>
        <c:varyColors val="0"/>
        <c:ser>
          <c:idx val="0"/>
          <c:order val="0"/>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Graphs!$A$1:$A$4</c:f>
              <c:strCache>
                <c:ptCount val="4"/>
                <c:pt idx="0">
                  <c:v>ICR</c:v>
                </c:pt>
                <c:pt idx="1">
                  <c:v>IBR</c:v>
                </c:pt>
                <c:pt idx="2">
                  <c:v>PAYE</c:v>
                </c:pt>
                <c:pt idx="3">
                  <c:v>REPAYE</c:v>
                </c:pt>
              </c:strCache>
            </c:strRef>
          </c:cat>
          <c:val>
            <c:numRef>
              <c:f>Graphs!$B$1:$B$4</c:f>
              <c:numCache>
                <c:ptCount val="4"/>
                <c:pt idx="0">
                  <c:v>1.3482147047009196</c:v>
                </c:pt>
                <c:pt idx="1">
                  <c:v>1.141064868325362</c:v>
                </c:pt>
                <c:pt idx="2">
                  <c:v>0.8615796884870428</c:v>
                </c:pt>
                <c:pt idx="3">
                  <c:v>1.0421510175092348</c:v>
                </c:pt>
              </c:numCache>
            </c:numRef>
          </c:val>
        </c:ser>
        <c:axId val="50013964"/>
        <c:axId val="47472493"/>
      </c:barChart>
      <c:catAx>
        <c:axId val="50013964"/>
        <c:scaling>
          <c:orientation val="minMax"/>
        </c:scaling>
        <c:axPos val="b"/>
        <c:delete val="0"/>
        <c:numFmt formatCode="General" sourceLinked="1"/>
        <c:majorTickMark val="none"/>
        <c:minorTickMark val="none"/>
        <c:tickLblPos val="nextTo"/>
        <c:spPr>
          <a:ln w="3175">
            <a:solidFill>
              <a:srgbClr val="808080"/>
            </a:solidFill>
          </a:ln>
        </c:spPr>
        <c:crossAx val="47472493"/>
        <c:crosses val="autoZero"/>
        <c:auto val="1"/>
        <c:lblOffset val="100"/>
        <c:tickLblSkip val="1"/>
        <c:noMultiLvlLbl val="0"/>
      </c:catAx>
      <c:valAx>
        <c:axId val="474724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 of Payments to Origination</a:t>
                </a:r>
              </a:p>
            </c:rich>
          </c:tx>
          <c:layout>
            <c:manualLayout>
              <c:xMode val="factor"/>
              <c:yMode val="factor"/>
              <c:x val="-0.014"/>
              <c:y val="0.009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01396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Income</a:t>
            </a:r>
          </a:p>
        </c:rich>
      </c:tx>
      <c:layout>
        <c:manualLayout>
          <c:xMode val="factor"/>
          <c:yMode val="factor"/>
          <c:x val="-0.00275"/>
          <c:y val="-0.01025"/>
        </c:manualLayout>
      </c:layout>
      <c:spPr>
        <a:noFill/>
        <a:ln w="3175">
          <a:noFill/>
        </a:ln>
      </c:spPr>
    </c:title>
    <c:plotArea>
      <c:layout>
        <c:manualLayout>
          <c:xMode val="edge"/>
          <c:yMode val="edge"/>
          <c:x val="0.04575"/>
          <c:y val="0.13675"/>
          <c:w val="0.8085"/>
          <c:h val="0.7705"/>
        </c:manualLayout>
      </c:layout>
      <c:lineChart>
        <c:grouping val="standard"/>
        <c:varyColors val="0"/>
        <c:ser>
          <c:idx val="0"/>
          <c:order val="0"/>
          <c:tx>
            <c:strRef>
              <c:f>Graphs!$A$7</c:f>
              <c:strCache>
                <c:ptCount val="1"/>
                <c:pt idx="0">
                  <c:v>ICR</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ptCount val="6"/>
                <c:pt idx="0">
                  <c:v>Less Than $40,000</c:v>
                </c:pt>
                <c:pt idx="1">
                  <c:v>$40,000 to $60,000</c:v>
                </c:pt>
                <c:pt idx="2">
                  <c:v>$60,000 to $80,000</c:v>
                </c:pt>
                <c:pt idx="3">
                  <c:v>$80,000 to $100,000</c:v>
                </c:pt>
                <c:pt idx="4">
                  <c:v>$100,000 to $150,000</c:v>
                </c:pt>
                <c:pt idx="5">
                  <c:v>$150,000 and Over</c:v>
                </c:pt>
              </c:strCache>
            </c:strRef>
          </c:cat>
          <c:val>
            <c:numRef>
              <c:f>Graphs!$B$7:$G$7</c:f>
              <c:numCache>
                <c:ptCount val="6"/>
                <c:pt idx="0">
                  <c:v>0.9585529465769947</c:v>
                </c:pt>
                <c:pt idx="1">
                  <c:v>1.2503272783082857</c:v>
                </c:pt>
                <c:pt idx="2">
                  <c:v>1.333148873525045</c:v>
                </c:pt>
                <c:pt idx="3">
                  <c:v>1.3679720717347128</c:v>
                </c:pt>
                <c:pt idx="4">
                  <c:v>1.4078342291480868</c:v>
                </c:pt>
                <c:pt idx="5">
                  <c:v>1.4234046725823184</c:v>
                </c:pt>
              </c:numCache>
            </c:numRef>
          </c:val>
          <c:smooth val="0"/>
        </c:ser>
        <c:ser>
          <c:idx val="1"/>
          <c:order val="1"/>
          <c:tx>
            <c:strRef>
              <c:f>Graphs!$A$8</c:f>
              <c:strCache>
                <c:ptCount val="1"/>
                <c:pt idx="0">
                  <c:v>IBR</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ptCount val="6"/>
                <c:pt idx="0">
                  <c:v>Less Than $40,000</c:v>
                </c:pt>
                <c:pt idx="1">
                  <c:v>$40,000 to $60,000</c:v>
                </c:pt>
                <c:pt idx="2">
                  <c:v>$60,000 to $80,000</c:v>
                </c:pt>
                <c:pt idx="3">
                  <c:v>$80,000 to $100,000</c:v>
                </c:pt>
                <c:pt idx="4">
                  <c:v>$100,000 to $150,000</c:v>
                </c:pt>
                <c:pt idx="5">
                  <c:v>$150,000 and Over</c:v>
                </c:pt>
              </c:strCache>
            </c:strRef>
          </c:cat>
          <c:val>
            <c:numRef>
              <c:f>Graphs!$B$8:$G$8</c:f>
              <c:numCache>
                <c:ptCount val="6"/>
                <c:pt idx="0">
                  <c:v>0.5789258219234177</c:v>
                </c:pt>
                <c:pt idx="1">
                  <c:v>0.9018433542705995</c:v>
                </c:pt>
                <c:pt idx="2">
                  <c:v>1.0772782209261933</c:v>
                </c:pt>
                <c:pt idx="3">
                  <c:v>1.1797418507676942</c:v>
                </c:pt>
                <c:pt idx="4">
                  <c:v>1.2545167872231646</c:v>
                </c:pt>
                <c:pt idx="5">
                  <c:v>1.3427333101486612</c:v>
                </c:pt>
              </c:numCache>
            </c:numRef>
          </c:val>
          <c:smooth val="0"/>
        </c:ser>
        <c:ser>
          <c:idx val="2"/>
          <c:order val="2"/>
          <c:tx>
            <c:strRef>
              <c:f>Graphs!$A$9</c:f>
              <c:strCache>
                <c:ptCount val="1"/>
                <c:pt idx="0">
                  <c:v>PAYE</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ptCount val="6"/>
                <c:pt idx="0">
                  <c:v>Less Than $40,000</c:v>
                </c:pt>
                <c:pt idx="1">
                  <c:v>$40,000 to $60,000</c:v>
                </c:pt>
                <c:pt idx="2">
                  <c:v>$60,000 to $80,000</c:v>
                </c:pt>
                <c:pt idx="3">
                  <c:v>$80,000 to $100,000</c:v>
                </c:pt>
                <c:pt idx="4">
                  <c:v>$100,000 to $150,000</c:v>
                </c:pt>
                <c:pt idx="5">
                  <c:v>$150,000 and Over</c:v>
                </c:pt>
              </c:strCache>
            </c:strRef>
          </c:cat>
          <c:val>
            <c:numRef>
              <c:f>Graphs!$B$9:$G$9</c:f>
              <c:numCache>
                <c:ptCount val="6"/>
                <c:pt idx="0">
                  <c:v>0.39404580544834045</c:v>
                </c:pt>
                <c:pt idx="1">
                  <c:v>0.6467696782394279</c:v>
                </c:pt>
                <c:pt idx="2">
                  <c:v>0.8016735574778621</c:v>
                </c:pt>
                <c:pt idx="3">
                  <c:v>0.8953206547709945</c:v>
                </c:pt>
                <c:pt idx="4">
                  <c:v>0.9553098232858552</c:v>
                </c:pt>
                <c:pt idx="5">
                  <c:v>1.0531411067973038</c:v>
                </c:pt>
              </c:numCache>
            </c:numRef>
          </c:val>
          <c:smooth val="0"/>
        </c:ser>
        <c:ser>
          <c:idx val="3"/>
          <c:order val="3"/>
          <c:tx>
            <c:strRef>
              <c:f>Graphs!$A$10</c:f>
              <c:strCache>
                <c:ptCount val="1"/>
                <c:pt idx="0">
                  <c:v>REPAYE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ptCount val="6"/>
                <c:pt idx="0">
                  <c:v>Less Than $40,000</c:v>
                </c:pt>
                <c:pt idx="1">
                  <c:v>$40,000 to $60,000</c:v>
                </c:pt>
                <c:pt idx="2">
                  <c:v>$60,000 to $80,000</c:v>
                </c:pt>
                <c:pt idx="3">
                  <c:v>$80,000 to $100,000</c:v>
                </c:pt>
                <c:pt idx="4">
                  <c:v>$100,000 to $150,000</c:v>
                </c:pt>
                <c:pt idx="5">
                  <c:v>$150,000 and Over</c:v>
                </c:pt>
              </c:strCache>
            </c:strRef>
          </c:cat>
          <c:val>
            <c:numRef>
              <c:f>Graphs!$B$10:$G$10</c:f>
              <c:numCache>
                <c:ptCount val="6"/>
                <c:pt idx="0">
                  <c:v>0.518581400892648</c:v>
                </c:pt>
                <c:pt idx="1">
                  <c:v>0.8024845961806295</c:v>
                </c:pt>
                <c:pt idx="2">
                  <c:v>0.965091170021169</c:v>
                </c:pt>
                <c:pt idx="3">
                  <c:v>1.0562457415519222</c:v>
                </c:pt>
                <c:pt idx="4">
                  <c:v>1.1454412223373602</c:v>
                </c:pt>
                <c:pt idx="5">
                  <c:v>1.3047385284271553</c:v>
                </c:pt>
              </c:numCache>
            </c:numRef>
          </c:val>
          <c:smooth val="0"/>
        </c:ser>
        <c:hiLowLines>
          <c:spPr>
            <a:ln w="3175">
              <a:solidFill>
                <a:srgbClr val="000000"/>
              </a:solidFill>
            </a:ln>
          </c:spPr>
        </c:hiLowLines>
        <c:marker val="1"/>
        <c:axId val="24599254"/>
        <c:axId val="20066695"/>
      </c:lineChart>
      <c:catAx>
        <c:axId val="24599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Income</a:t>
                </a:r>
              </a:p>
            </c:rich>
          </c:tx>
          <c:layout>
            <c:manualLayout>
              <c:xMode val="factor"/>
              <c:yMode val="factor"/>
              <c:x val="-0.0285"/>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0066695"/>
        <c:crosses val="autoZero"/>
        <c:auto val="1"/>
        <c:lblOffset val="100"/>
        <c:tickLblSkip val="1"/>
        <c:noMultiLvlLbl val="0"/>
      </c:catAx>
      <c:valAx>
        <c:axId val="200666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NPV of Payments / Total Originations</a:t>
                </a:r>
              </a:p>
            </c:rich>
          </c:tx>
          <c:layout>
            <c:manualLayout>
              <c:xMode val="factor"/>
              <c:yMode val="factor"/>
              <c:x val="-0.0185"/>
              <c:y val="-0.03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99254"/>
        <c:crossesAt val="1"/>
        <c:crossBetween val="between"/>
        <c:dispUnits/>
      </c:valAx>
      <c:spPr>
        <a:solidFill>
          <a:srgbClr val="FFFFFF"/>
        </a:solidFill>
        <a:ln w="3175">
          <a:noFill/>
        </a:ln>
      </c:spPr>
    </c:plotArea>
    <c:legend>
      <c:legendPos val="r"/>
      <c:layout>
        <c:manualLayout>
          <c:xMode val="edge"/>
          <c:yMode val="edge"/>
          <c:x val="0.87925"/>
          <c:y val="0.4145"/>
          <c:w val="0.1165"/>
          <c:h val="0.3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Degree Attainment</a:t>
            </a:r>
          </a:p>
        </c:rich>
      </c:tx>
      <c:layout>
        <c:manualLayout>
          <c:xMode val="factor"/>
          <c:yMode val="factor"/>
          <c:x val="-0.003"/>
          <c:y val="-0.012"/>
        </c:manualLayout>
      </c:layout>
      <c:spPr>
        <a:noFill/>
        <a:ln w="3175">
          <a:noFill/>
        </a:ln>
      </c:spPr>
    </c:title>
    <c:plotArea>
      <c:layout>
        <c:manualLayout>
          <c:xMode val="edge"/>
          <c:yMode val="edge"/>
          <c:x val="0.046"/>
          <c:y val="0.12"/>
          <c:w val="0.62675"/>
          <c:h val="0.884"/>
        </c:manualLayout>
      </c:layout>
      <c:lineChart>
        <c:grouping val="standard"/>
        <c:varyColors val="0"/>
        <c:ser>
          <c:idx val="0"/>
          <c:order val="0"/>
          <c:tx>
            <c:strRef>
              <c:f>Graphs!$A$19</c:f>
              <c:strCache>
                <c:ptCount val="1"/>
                <c:pt idx="0">
                  <c:v>Less than Bachelor's Degree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ptCount val="4"/>
                <c:pt idx="0">
                  <c:v>ICR</c:v>
                </c:pt>
                <c:pt idx="1">
                  <c:v>IBR</c:v>
                </c:pt>
                <c:pt idx="2">
                  <c:v>PAYE</c:v>
                </c:pt>
                <c:pt idx="3">
                  <c:v>REPAYE</c:v>
                </c:pt>
              </c:strCache>
            </c:strRef>
          </c:cat>
          <c:val>
            <c:numRef>
              <c:f>Graphs!$B$19:$E$19</c:f>
              <c:numCache>
                <c:ptCount val="4"/>
                <c:pt idx="0">
                  <c:v>1.3183001570630666</c:v>
                </c:pt>
                <c:pt idx="1">
                  <c:v>1.1599203269028193</c:v>
                </c:pt>
                <c:pt idx="2">
                  <c:v>0.9515742032282694</c:v>
                </c:pt>
                <c:pt idx="3">
                  <c:v>1.0744575378645607</c:v>
                </c:pt>
              </c:numCache>
            </c:numRef>
          </c:val>
          <c:smooth val="0"/>
        </c:ser>
        <c:ser>
          <c:idx val="1"/>
          <c:order val="1"/>
          <c:tx>
            <c:strRef>
              <c:f>Graphs!$A$20</c:f>
              <c:strCache>
                <c:ptCount val="1"/>
                <c:pt idx="0">
                  <c:v>Bachelor's Degree</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ptCount val="4"/>
                <c:pt idx="0">
                  <c:v>ICR</c:v>
                </c:pt>
                <c:pt idx="1">
                  <c:v>IBR</c:v>
                </c:pt>
                <c:pt idx="2">
                  <c:v>PAYE</c:v>
                </c:pt>
                <c:pt idx="3">
                  <c:v>REPAYE</c:v>
                </c:pt>
              </c:strCache>
            </c:strRef>
          </c:cat>
          <c:val>
            <c:numRef>
              <c:f>Graphs!$B$20:$E$20</c:f>
              <c:numCache>
                <c:ptCount val="4"/>
                <c:pt idx="0">
                  <c:v>1.3103097206325682</c:v>
                </c:pt>
                <c:pt idx="1">
                  <c:v>1.206832357360097</c:v>
                </c:pt>
                <c:pt idx="2">
                  <c:v>1.0089267304401304</c:v>
                </c:pt>
                <c:pt idx="3">
                  <c:v>1.1024853667753036</c:v>
                </c:pt>
              </c:numCache>
            </c:numRef>
          </c:val>
          <c:smooth val="0"/>
        </c:ser>
        <c:ser>
          <c:idx val="2"/>
          <c:order val="2"/>
          <c:tx>
            <c:strRef>
              <c:f>Graphs!$A$21</c:f>
              <c:strCache>
                <c:ptCount val="1"/>
                <c:pt idx="0">
                  <c:v>Borrowed as Graduate Student</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ptCount val="4"/>
                <c:pt idx="0">
                  <c:v>ICR</c:v>
                </c:pt>
                <c:pt idx="1">
                  <c:v>IBR</c:v>
                </c:pt>
                <c:pt idx="2">
                  <c:v>PAYE</c:v>
                </c:pt>
                <c:pt idx="3">
                  <c:v>REPAYE</c:v>
                </c:pt>
              </c:strCache>
            </c:strRef>
          </c:cat>
          <c:val>
            <c:numRef>
              <c:f>Graphs!$B$21:$E$21</c:f>
              <c:numCache>
                <c:ptCount val="4"/>
                <c:pt idx="0">
                  <c:v>1.3669464530309607</c:v>
                </c:pt>
                <c:pt idx="1">
                  <c:v>1.1143513014743003</c:v>
                </c:pt>
                <c:pt idx="2">
                  <c:v>0.7933682579569673</c:v>
                </c:pt>
                <c:pt idx="3">
                  <c:v>1.0150160615778927</c:v>
                </c:pt>
              </c:numCache>
            </c:numRef>
          </c:val>
          <c:smooth val="0"/>
        </c:ser>
        <c:marker val="1"/>
        <c:axId val="46382528"/>
        <c:axId val="14789569"/>
      </c:lineChart>
      <c:catAx>
        <c:axId val="46382528"/>
        <c:scaling>
          <c:orientation val="minMax"/>
        </c:scaling>
        <c:axPos val="b"/>
        <c:delete val="0"/>
        <c:numFmt formatCode="General" sourceLinked="1"/>
        <c:majorTickMark val="none"/>
        <c:minorTickMark val="none"/>
        <c:tickLblPos val="nextTo"/>
        <c:spPr>
          <a:ln w="3175">
            <a:solidFill>
              <a:srgbClr val="808080"/>
            </a:solidFill>
          </a:ln>
        </c:spPr>
        <c:crossAx val="14789569"/>
        <c:crosses val="autoZero"/>
        <c:auto val="1"/>
        <c:lblOffset val="100"/>
        <c:tickLblSkip val="1"/>
        <c:noMultiLvlLbl val="0"/>
      </c:catAx>
      <c:valAx>
        <c:axId val="147895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82528"/>
        <c:crossesAt val="1"/>
        <c:crossBetween val="between"/>
        <c:dispUnits/>
      </c:valAx>
      <c:spPr>
        <a:solidFill>
          <a:srgbClr val="FFFFFF"/>
        </a:solidFill>
        <a:ln w="3175">
          <a:noFill/>
        </a:ln>
      </c:spPr>
    </c:plotArea>
    <c:legend>
      <c:legendPos val="r"/>
      <c:layout>
        <c:manualLayout>
          <c:xMode val="edge"/>
          <c:yMode val="edge"/>
          <c:x val="0.6945"/>
          <c:y val="0.44275"/>
          <c:w val="0.29975"/>
          <c:h val="0.2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Degree Attainment</a:t>
            </a:r>
          </a:p>
        </c:rich>
      </c:tx>
      <c:layout>
        <c:manualLayout>
          <c:xMode val="factor"/>
          <c:yMode val="factor"/>
          <c:x val="-0.00175"/>
          <c:y val="-0.012"/>
        </c:manualLayout>
      </c:layout>
      <c:spPr>
        <a:noFill/>
        <a:ln w="3175">
          <a:noFill/>
        </a:ln>
      </c:spPr>
    </c:title>
    <c:plotArea>
      <c:layout>
        <c:manualLayout>
          <c:xMode val="edge"/>
          <c:yMode val="edge"/>
          <c:x val="0.058"/>
          <c:y val="0.20825"/>
          <c:w val="0.5615"/>
          <c:h val="0.79575"/>
        </c:manualLayout>
      </c:layout>
      <c:lineChart>
        <c:grouping val="standard"/>
        <c:varyColors val="0"/>
        <c:ser>
          <c:idx val="0"/>
          <c:order val="0"/>
          <c:tx>
            <c:strRef>
              <c:f>Graphs!$A$19</c:f>
              <c:strCache>
                <c:ptCount val="1"/>
                <c:pt idx="0">
                  <c:v>Less than Bachelor's Degree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strRef>
          </c:cat>
          <c:val>
            <c:numRef>
              <c:f>Graphs!$B$19:$E$19</c:f>
              <c:numCache/>
            </c:numRef>
          </c:val>
          <c:smooth val="0"/>
        </c:ser>
        <c:ser>
          <c:idx val="1"/>
          <c:order val="1"/>
          <c:tx>
            <c:strRef>
              <c:f>Graphs!$A$20</c:f>
              <c:strCache>
                <c:ptCount val="1"/>
                <c:pt idx="0">
                  <c:v>Bachelor's Degree</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strRef>
          </c:cat>
          <c:val>
            <c:numRef>
              <c:f>Graphs!$B$20:$E$20</c:f>
              <c:numCache/>
            </c:numRef>
          </c:val>
          <c:smooth val="0"/>
        </c:ser>
        <c:ser>
          <c:idx val="2"/>
          <c:order val="2"/>
          <c:tx>
            <c:strRef>
              <c:f>Graphs!$A$21</c:f>
              <c:strCache>
                <c:ptCount val="1"/>
                <c:pt idx="0">
                  <c:v>Borrowed as Graduate Student</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Graphs!$B$18:$E$18</c:f>
              <c:strCache/>
            </c:strRef>
          </c:cat>
          <c:val>
            <c:numRef>
              <c:f>Graphs!$B$21:$E$21</c:f>
              <c:numCache/>
            </c:numRef>
          </c:val>
          <c:smooth val="0"/>
        </c:ser>
        <c:marker val="1"/>
        <c:axId val="65997258"/>
        <c:axId val="57104411"/>
      </c:lineChart>
      <c:catAx>
        <c:axId val="65997258"/>
        <c:scaling>
          <c:orientation val="minMax"/>
        </c:scaling>
        <c:axPos val="b"/>
        <c:delete val="0"/>
        <c:numFmt formatCode="General" sourceLinked="1"/>
        <c:majorTickMark val="none"/>
        <c:minorTickMark val="none"/>
        <c:tickLblPos val="nextTo"/>
        <c:spPr>
          <a:ln w="3175">
            <a:solidFill>
              <a:srgbClr val="808080"/>
            </a:solidFill>
          </a:ln>
        </c:spPr>
        <c:crossAx val="57104411"/>
        <c:crosses val="autoZero"/>
        <c:auto val="1"/>
        <c:lblOffset val="100"/>
        <c:tickLblSkip val="1"/>
        <c:noMultiLvlLbl val="0"/>
      </c:catAx>
      <c:valAx>
        <c:axId val="571044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997258"/>
        <c:crossesAt val="1"/>
        <c:crossBetween val="between"/>
        <c:dispUnits/>
      </c:valAx>
      <c:spPr>
        <a:solidFill>
          <a:srgbClr val="FFFFFF"/>
        </a:solidFill>
        <a:ln w="3175">
          <a:noFill/>
        </a:ln>
      </c:spPr>
    </c:plotArea>
    <c:legend>
      <c:legendPos val="r"/>
      <c:layout>
        <c:manualLayout>
          <c:xMode val="edge"/>
          <c:yMode val="edge"/>
          <c:x val="0.646"/>
          <c:y val="0.40975"/>
          <c:w val="0.34675"/>
          <c:h val="0.35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Income</a:t>
            </a:r>
          </a:p>
        </c:rich>
      </c:tx>
      <c:layout>
        <c:manualLayout>
          <c:xMode val="factor"/>
          <c:yMode val="factor"/>
          <c:x val="-0.003"/>
          <c:y val="-0.01025"/>
        </c:manualLayout>
      </c:layout>
      <c:spPr>
        <a:noFill/>
        <a:ln w="3175">
          <a:noFill/>
        </a:ln>
      </c:spPr>
    </c:title>
    <c:plotArea>
      <c:layout>
        <c:manualLayout>
          <c:xMode val="edge"/>
          <c:yMode val="edge"/>
          <c:x val="0.04825"/>
          <c:y val="0.13675"/>
          <c:w val="0.7985"/>
          <c:h val="0.7705"/>
        </c:manualLayout>
      </c:layout>
      <c:lineChart>
        <c:grouping val="standard"/>
        <c:varyColors val="0"/>
        <c:ser>
          <c:idx val="0"/>
          <c:order val="0"/>
          <c:tx>
            <c:strRef>
              <c:f>Graphs!$A$7</c:f>
              <c:strCache>
                <c:ptCount val="1"/>
                <c:pt idx="0">
                  <c:v>ICR</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strRef>
          </c:cat>
          <c:val>
            <c:numRef>
              <c:f>Graphs!$B$7:$G$7</c:f>
              <c:numCache/>
            </c:numRef>
          </c:val>
          <c:smooth val="0"/>
        </c:ser>
        <c:ser>
          <c:idx val="1"/>
          <c:order val="1"/>
          <c:tx>
            <c:strRef>
              <c:f>Graphs!$A$8</c:f>
              <c:strCache>
                <c:ptCount val="1"/>
                <c:pt idx="0">
                  <c:v>IBR</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strRef>
          </c:cat>
          <c:val>
            <c:numRef>
              <c:f>Graphs!$B$8:$G$8</c:f>
              <c:numCache/>
            </c:numRef>
          </c:val>
          <c:smooth val="0"/>
        </c:ser>
        <c:ser>
          <c:idx val="2"/>
          <c:order val="2"/>
          <c:tx>
            <c:strRef>
              <c:f>Graphs!$A$9</c:f>
              <c:strCache>
                <c:ptCount val="1"/>
                <c:pt idx="0">
                  <c:v>PAYE</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strRef>
          </c:cat>
          <c:val>
            <c:numRef>
              <c:f>Graphs!$B$9:$G$9</c:f>
              <c:numCache/>
            </c:numRef>
          </c:val>
          <c:smooth val="0"/>
        </c:ser>
        <c:ser>
          <c:idx val="3"/>
          <c:order val="3"/>
          <c:tx>
            <c:strRef>
              <c:f>Graphs!$A$10</c:f>
              <c:strCache>
                <c:ptCount val="1"/>
                <c:pt idx="0">
                  <c:v>REPAYE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Graphs!$B$6:$G$6</c:f>
              <c:strCache/>
            </c:strRef>
          </c:cat>
          <c:val>
            <c:numRef>
              <c:f>Graphs!$B$10:$G$10</c:f>
              <c:numCache/>
            </c:numRef>
          </c:val>
          <c:smooth val="0"/>
        </c:ser>
        <c:hiLowLines>
          <c:spPr>
            <a:ln w="3175">
              <a:solidFill>
                <a:srgbClr val="000000"/>
              </a:solidFill>
            </a:ln>
          </c:spPr>
        </c:hiLowLines>
        <c:marker val="1"/>
        <c:axId val="44177652"/>
        <c:axId val="62054549"/>
      </c:lineChart>
      <c:catAx>
        <c:axId val="441776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Income</a:t>
                </a:r>
              </a:p>
            </c:rich>
          </c:tx>
          <c:layout>
            <c:manualLayout>
              <c:xMode val="factor"/>
              <c:yMode val="factor"/>
              <c:x val="-0.0285"/>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2054549"/>
        <c:crosses val="autoZero"/>
        <c:auto val="1"/>
        <c:lblOffset val="100"/>
        <c:tickLblSkip val="1"/>
        <c:noMultiLvlLbl val="0"/>
      </c:catAx>
      <c:valAx>
        <c:axId val="620545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NPV of Payments / Total Originations</a:t>
                </a:r>
              </a:p>
            </c:rich>
          </c:tx>
          <c:layout>
            <c:manualLayout>
              <c:xMode val="factor"/>
              <c:yMode val="factor"/>
              <c:x val="-0.01975"/>
              <c:y val="-0.03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77652"/>
        <c:crossesAt val="1"/>
        <c:crossBetween val="between"/>
        <c:dispUnits/>
      </c:valAx>
      <c:spPr>
        <a:solidFill>
          <a:srgbClr val="FFFFFF"/>
        </a:solidFill>
        <a:ln w="3175">
          <a:noFill/>
        </a:ln>
      </c:spPr>
    </c:plotArea>
    <c:legend>
      <c:legendPos val="r"/>
      <c:layout>
        <c:manualLayout>
          <c:xMode val="edge"/>
          <c:yMode val="edge"/>
          <c:x val="0.87275"/>
          <c:y val="0.4145"/>
          <c:w val="0.12275"/>
          <c:h val="0.3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NPV of Payments to Originations by Plan</a:t>
            </a:r>
          </a:p>
        </c:rich>
      </c:tx>
      <c:layout>
        <c:manualLayout>
          <c:xMode val="factor"/>
          <c:yMode val="factor"/>
          <c:x val="0.08275"/>
          <c:y val="0.0275"/>
        </c:manualLayout>
      </c:layout>
      <c:spPr>
        <a:noFill/>
        <a:ln w="3175">
          <a:noFill/>
        </a:ln>
      </c:spPr>
    </c:title>
    <c:plotArea>
      <c:layout>
        <c:manualLayout>
          <c:xMode val="edge"/>
          <c:yMode val="edge"/>
          <c:x val="0.065"/>
          <c:y val="0.23825"/>
          <c:w val="0.9115"/>
          <c:h val="0.76625"/>
        </c:manualLayout>
      </c:layout>
      <c:barChart>
        <c:barDir val="col"/>
        <c:grouping val="clustered"/>
        <c:varyColors val="0"/>
        <c:ser>
          <c:idx val="0"/>
          <c:order val="0"/>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Graphs!$A$1:$A$4</c:f>
              <c:strCache/>
            </c:strRef>
          </c:cat>
          <c:val>
            <c:numRef>
              <c:f>Graphs!$B$1:$B$4</c:f>
              <c:numCache/>
            </c:numRef>
          </c:val>
        </c:ser>
        <c:axId val="21620030"/>
        <c:axId val="60362543"/>
      </c:barChart>
      <c:catAx>
        <c:axId val="21620030"/>
        <c:scaling>
          <c:orientation val="minMax"/>
        </c:scaling>
        <c:axPos val="b"/>
        <c:delete val="0"/>
        <c:numFmt formatCode="General" sourceLinked="1"/>
        <c:majorTickMark val="none"/>
        <c:minorTickMark val="none"/>
        <c:tickLblPos val="nextTo"/>
        <c:spPr>
          <a:ln w="3175">
            <a:solidFill>
              <a:srgbClr val="808080"/>
            </a:solidFill>
          </a:ln>
        </c:spPr>
        <c:crossAx val="60362543"/>
        <c:crosses val="autoZero"/>
        <c:auto val="1"/>
        <c:lblOffset val="100"/>
        <c:tickLblSkip val="1"/>
        <c:noMultiLvlLbl val="0"/>
      </c:catAx>
      <c:valAx>
        <c:axId val="603625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 of Payments to Origination</a:t>
                </a:r>
              </a:p>
            </c:rich>
          </c:tx>
          <c:layout>
            <c:manualLayout>
              <c:xMode val="factor"/>
              <c:yMode val="factor"/>
              <c:x val="-0.02575"/>
              <c:y val="0.02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62003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11</xdr:col>
      <xdr:colOff>19050</xdr:colOff>
      <xdr:row>19</xdr:row>
      <xdr:rowOff>28575</xdr:rowOff>
    </xdr:to>
    <xdr:graphicFrame>
      <xdr:nvGraphicFramePr>
        <xdr:cNvPr id="1" name="Chart 2"/>
        <xdr:cNvGraphicFramePr/>
      </xdr:nvGraphicFramePr>
      <xdr:xfrm>
        <a:off x="0" y="590550"/>
        <a:ext cx="6724650"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11</xdr:col>
      <xdr:colOff>9525</xdr:colOff>
      <xdr:row>37</xdr:row>
      <xdr:rowOff>9525</xdr:rowOff>
    </xdr:to>
    <xdr:graphicFrame>
      <xdr:nvGraphicFramePr>
        <xdr:cNvPr id="2" name="Chart 2"/>
        <xdr:cNvGraphicFramePr/>
      </xdr:nvGraphicFramePr>
      <xdr:xfrm>
        <a:off x="0" y="4210050"/>
        <a:ext cx="6715125" cy="2867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10</xdr:col>
      <xdr:colOff>600075</xdr:colOff>
      <xdr:row>56</xdr:row>
      <xdr:rowOff>9525</xdr:rowOff>
    </xdr:to>
    <xdr:graphicFrame>
      <xdr:nvGraphicFramePr>
        <xdr:cNvPr id="3" name="Chart 1"/>
        <xdr:cNvGraphicFramePr/>
      </xdr:nvGraphicFramePr>
      <xdr:xfrm>
        <a:off x="0" y="7448550"/>
        <a:ext cx="6696075" cy="32480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3</xdr:row>
      <xdr:rowOff>161925</xdr:rowOff>
    </xdr:from>
    <xdr:to>
      <xdr:col>16</xdr:col>
      <xdr:colOff>295275</xdr:colOff>
      <xdr:row>18</xdr:row>
      <xdr:rowOff>171450</xdr:rowOff>
    </xdr:to>
    <xdr:graphicFrame>
      <xdr:nvGraphicFramePr>
        <xdr:cNvPr id="1" name="Chart 1"/>
        <xdr:cNvGraphicFramePr/>
      </xdr:nvGraphicFramePr>
      <xdr:xfrm>
        <a:off x="8020050" y="733425"/>
        <a:ext cx="5334000" cy="3248025"/>
      </xdr:xfrm>
      <a:graphic>
        <a:graphicData uri="http://schemas.openxmlformats.org/drawingml/2006/chart">
          <c:chart xmlns:c="http://schemas.openxmlformats.org/drawingml/2006/chart" r:id="rId1"/>
        </a:graphicData>
      </a:graphic>
    </xdr:graphicFrame>
    <xdr:clientData/>
  </xdr:twoCellAnchor>
  <xdr:twoCellAnchor>
    <xdr:from>
      <xdr:col>5</xdr:col>
      <xdr:colOff>733425</xdr:colOff>
      <xdr:row>20</xdr:row>
      <xdr:rowOff>161925</xdr:rowOff>
    </xdr:from>
    <xdr:to>
      <xdr:col>15</xdr:col>
      <xdr:colOff>400050</xdr:colOff>
      <xdr:row>35</xdr:row>
      <xdr:rowOff>171450</xdr:rowOff>
    </xdr:to>
    <xdr:graphicFrame>
      <xdr:nvGraphicFramePr>
        <xdr:cNvPr id="2" name="Chart 2"/>
        <xdr:cNvGraphicFramePr/>
      </xdr:nvGraphicFramePr>
      <xdr:xfrm>
        <a:off x="6477000" y="4352925"/>
        <a:ext cx="6372225" cy="2867025"/>
      </xdr:xfrm>
      <a:graphic>
        <a:graphicData uri="http://schemas.openxmlformats.org/drawingml/2006/chart">
          <c:chart xmlns:c="http://schemas.openxmlformats.org/drawingml/2006/chart" r:id="rId2"/>
        </a:graphicData>
      </a:graphic>
    </xdr:graphicFrame>
    <xdr:clientData/>
  </xdr:twoCellAnchor>
  <xdr:twoCellAnchor>
    <xdr:from>
      <xdr:col>0</xdr:col>
      <xdr:colOff>1600200</xdr:colOff>
      <xdr:row>22</xdr:row>
      <xdr:rowOff>114300</xdr:rowOff>
    </xdr:from>
    <xdr:to>
      <xdr:col>5</xdr:col>
      <xdr:colOff>314325</xdr:colOff>
      <xdr:row>37</xdr:row>
      <xdr:rowOff>114300</xdr:rowOff>
    </xdr:to>
    <xdr:graphicFrame>
      <xdr:nvGraphicFramePr>
        <xdr:cNvPr id="3" name="Chart 1"/>
        <xdr:cNvGraphicFramePr/>
      </xdr:nvGraphicFramePr>
      <xdr:xfrm>
        <a:off x="1600200" y="4686300"/>
        <a:ext cx="4457700" cy="2857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76"/>
  <sheetViews>
    <sheetView tabSelected="1" zoomScalePageLayoutView="0" workbookViewId="0" topLeftCell="A1">
      <selection activeCell="A1" sqref="A1:I1"/>
    </sheetView>
  </sheetViews>
  <sheetFormatPr defaultColWidth="9.140625" defaultRowHeight="15"/>
  <cols>
    <col min="1" max="1" width="41.8515625" style="0" customWidth="1"/>
    <col min="2" max="2" width="20.57421875" style="0" customWidth="1"/>
    <col min="3" max="7" width="16.7109375" style="0" customWidth="1"/>
    <col min="8" max="8" width="22.28125" style="0" bestFit="1" customWidth="1"/>
    <col min="9" max="9" width="21.140625" style="0" customWidth="1"/>
  </cols>
  <sheetData>
    <row r="1" spans="1:9" ht="15">
      <c r="A1" s="45" t="s">
        <v>7</v>
      </c>
      <c r="B1" s="45"/>
      <c r="C1" s="45"/>
      <c r="D1" s="45"/>
      <c r="E1" s="45"/>
      <c r="F1" s="45"/>
      <c r="G1" s="45"/>
      <c r="H1" s="45"/>
      <c r="I1" s="45"/>
    </row>
    <row r="2" spans="1:9" ht="15">
      <c r="A2" s="45" t="s">
        <v>8</v>
      </c>
      <c r="B2" s="45"/>
      <c r="C2" s="45"/>
      <c r="D2" s="45"/>
      <c r="E2" s="45"/>
      <c r="F2" s="45"/>
      <c r="G2" s="45"/>
      <c r="H2" s="45"/>
      <c r="I2" s="45"/>
    </row>
    <row r="4" spans="1:9" ht="15">
      <c r="A4" s="41"/>
      <c r="B4" s="41"/>
      <c r="C4" s="41"/>
      <c r="D4" s="46" t="s">
        <v>29</v>
      </c>
      <c r="E4" s="46"/>
      <c r="F4" s="46"/>
      <c r="G4" s="46"/>
      <c r="H4" s="46"/>
      <c r="I4" s="46"/>
    </row>
    <row r="5" spans="1:9" ht="30">
      <c r="A5" s="41"/>
      <c r="B5" s="42"/>
      <c r="C5" s="42" t="s">
        <v>9</v>
      </c>
      <c r="D5" s="43" t="s">
        <v>10</v>
      </c>
      <c r="E5" s="43" t="s">
        <v>11</v>
      </c>
      <c r="F5" s="43" t="s">
        <v>12</v>
      </c>
      <c r="G5" s="43" t="s">
        <v>13</v>
      </c>
      <c r="H5" s="43" t="s">
        <v>14</v>
      </c>
      <c r="I5" s="43" t="s">
        <v>0</v>
      </c>
    </row>
    <row r="6" spans="1:9" ht="15">
      <c r="A6" s="47" t="s">
        <v>9</v>
      </c>
      <c r="B6" s="44" t="s">
        <v>15</v>
      </c>
      <c r="C6" s="36">
        <f>+Amounts!C6/Amounts!$C$6</f>
        <v>1</v>
      </c>
      <c r="D6" s="36">
        <f>+Amounts!D6/Amounts!$C$6</f>
        <v>0.03416745118520462</v>
      </c>
      <c r="E6" s="36">
        <f>+Amounts!E6/Amounts!$C$6</f>
        <v>0.14183996722427775</v>
      </c>
      <c r="F6" s="36">
        <f>+Amounts!F6/Amounts!$C$6</f>
        <v>0.21777704327979452</v>
      </c>
      <c r="G6" s="36">
        <f>+Amounts!G6/Amounts!$C$6</f>
        <v>0.2008250965565552</v>
      </c>
      <c r="H6" s="36">
        <f>+Amounts!H6/Amounts!$C$6</f>
        <v>0.2549689004330734</v>
      </c>
      <c r="I6" s="36">
        <f>+Amounts!I6/Amounts!$C$6</f>
        <v>0.15042154133065522</v>
      </c>
    </row>
    <row r="7" spans="1:9" ht="15">
      <c r="A7" s="47"/>
      <c r="B7" s="8" t="s">
        <v>16</v>
      </c>
      <c r="C7" s="9">
        <f>+Amounts!C7/Amounts!C$6</f>
        <v>1.3482147047009196</v>
      </c>
      <c r="D7" s="9">
        <f>+Amounts!D7/Amounts!D6</f>
        <v>0.9585529465769947</v>
      </c>
      <c r="E7" s="9">
        <f>+Amounts!E7/Amounts!E6</f>
        <v>1.2503272783082857</v>
      </c>
      <c r="F7" s="9">
        <f>+Amounts!F7/Amounts!F6</f>
        <v>1.333148873525045</v>
      </c>
      <c r="G7" s="9">
        <f>+Amounts!G7/Amounts!G6</f>
        <v>1.3679720717347128</v>
      </c>
      <c r="H7" s="9">
        <f>+Amounts!H7/Amounts!H6</f>
        <v>1.4078342291480868</v>
      </c>
      <c r="I7" s="9">
        <f>+Amounts!I7/Amounts!I6</f>
        <v>1.4234046725823184</v>
      </c>
    </row>
    <row r="8" spans="1:9" ht="15">
      <c r="A8" s="47"/>
      <c r="B8" s="8" t="s">
        <v>17</v>
      </c>
      <c r="C8" s="9">
        <f>+Amounts!C8/Amounts!C$6</f>
        <v>1.141064868325362</v>
      </c>
      <c r="D8" s="9">
        <f>+Amounts!D8/Amounts!D$6</f>
        <v>0.5789258219234177</v>
      </c>
      <c r="E8" s="9">
        <f>+Amounts!E8/Amounts!E$6</f>
        <v>0.9018433542705995</v>
      </c>
      <c r="F8" s="9">
        <f>+Amounts!F8/Amounts!F$6</f>
        <v>1.0772782209261933</v>
      </c>
      <c r="G8" s="9">
        <f>+Amounts!G8/Amounts!G$6</f>
        <v>1.1797418507676942</v>
      </c>
      <c r="H8" s="9">
        <f>+Amounts!H8/Amounts!H$6</f>
        <v>1.2545167872231646</v>
      </c>
      <c r="I8" s="9">
        <f>+Amounts!I8/Amounts!I$6</f>
        <v>1.3427333101486612</v>
      </c>
    </row>
    <row r="9" spans="1:9" ht="15">
      <c r="A9" s="47"/>
      <c r="B9" s="8" t="s">
        <v>18</v>
      </c>
      <c r="C9" s="9">
        <f>+Amounts!C9/Amounts!C$6</f>
        <v>0.8615796884870428</v>
      </c>
      <c r="D9" s="9">
        <f>+Amounts!D9/Amounts!D$6</f>
        <v>0.39404580544834045</v>
      </c>
      <c r="E9" s="9">
        <f>+Amounts!E9/Amounts!E$6</f>
        <v>0.6467696782394279</v>
      </c>
      <c r="F9" s="9">
        <f>+Amounts!F9/Amounts!F$6</f>
        <v>0.8016735574778621</v>
      </c>
      <c r="G9" s="9">
        <f>+Amounts!G9/Amounts!G$6</f>
        <v>0.8953206547709945</v>
      </c>
      <c r="H9" s="9">
        <f>+Amounts!H9/Amounts!H$6</f>
        <v>0.9553098232858552</v>
      </c>
      <c r="I9" s="9">
        <f>+Amounts!I9/Amounts!I$6</f>
        <v>1.0531411067973038</v>
      </c>
    </row>
    <row r="10" spans="1:9" ht="15">
      <c r="A10" s="47"/>
      <c r="B10" s="8" t="s">
        <v>19</v>
      </c>
      <c r="C10" s="9">
        <f>+Amounts!C10/Amounts!C$6</f>
        <v>1.0421510175092348</v>
      </c>
      <c r="D10" s="9">
        <f>+Amounts!D10/Amounts!D$6</f>
        <v>0.518581400892648</v>
      </c>
      <c r="E10" s="9">
        <f>+Amounts!E10/Amounts!E$6</f>
        <v>0.8024845961806295</v>
      </c>
      <c r="F10" s="9">
        <f>+Amounts!F10/Amounts!F$6</f>
        <v>0.965091170021169</v>
      </c>
      <c r="G10" s="9">
        <f>+Amounts!G10/Amounts!G$6</f>
        <v>1.0562457415519222</v>
      </c>
      <c r="H10" s="9">
        <f>+Amounts!H10/Amounts!H$6</f>
        <v>1.1454412223373602</v>
      </c>
      <c r="I10" s="9">
        <f>+Amounts!I10/Amounts!I$6</f>
        <v>1.3047385284271553</v>
      </c>
    </row>
    <row r="11" spans="1:9" ht="15">
      <c r="A11" s="48" t="s">
        <v>20</v>
      </c>
      <c r="B11" s="35" t="s">
        <v>15</v>
      </c>
      <c r="C11" s="36">
        <f>+Amounts!C11/Amounts!$C$6</f>
        <v>0.01041524583769421</v>
      </c>
      <c r="D11" s="36">
        <f>+Amounts!D11/Amounts!$C$6</f>
        <v>0.0013508650302688169</v>
      </c>
      <c r="E11" s="36">
        <f>+Amounts!E11/Amounts!$C$6</f>
        <v>0.00385904071570086</v>
      </c>
      <c r="F11" s="36">
        <f>+Amounts!F11/Amounts!$C$6</f>
        <v>0.002860329913809156</v>
      </c>
      <c r="G11" s="36">
        <f>+Amounts!G11/Amounts!$C$6</f>
        <v>0.0012598749570800658</v>
      </c>
      <c r="H11" s="36">
        <f>+Amounts!H11/Amounts!$C$6</f>
        <v>0.0007207389976000603</v>
      </c>
      <c r="I11" s="36">
        <f>+Amounts!I11/Amounts!$C$6</f>
        <v>0.000364396223091841</v>
      </c>
    </row>
    <row r="12" spans="1:9" ht="15">
      <c r="A12" s="48"/>
      <c r="B12" s="10" t="s">
        <v>16</v>
      </c>
      <c r="C12" s="11">
        <f>+Amounts!C12/Amounts!C$11</f>
        <v>1.2805671395605416</v>
      </c>
      <c r="D12" s="11">
        <f>+Amounts!D12/Amounts!D11</f>
        <v>1.2538380701955416</v>
      </c>
      <c r="E12" s="11">
        <f>+Amounts!E12/Amounts!E11</f>
        <v>1.3095469468317305</v>
      </c>
      <c r="F12" s="11">
        <f>+Amounts!F12/Amounts!F11</f>
        <v>1.2766996880740278</v>
      </c>
      <c r="G12" s="11">
        <f>+Amounts!G12/Amounts!G11</f>
        <v>1.2461677213334734</v>
      </c>
      <c r="H12" s="11">
        <f>+Amounts!H12/Amounts!H11</f>
        <v>1.2556562112528842</v>
      </c>
      <c r="I12" s="11">
        <f>+Amounts!I12/Amounts!I11</f>
        <v>1.2713149561916155</v>
      </c>
    </row>
    <row r="13" spans="1:9" ht="15">
      <c r="A13" s="48"/>
      <c r="B13" s="10" t="s">
        <v>17</v>
      </c>
      <c r="C13" s="11">
        <f>+Amounts!C13/Amounts!C$11</f>
        <v>1.1748820025385744</v>
      </c>
      <c r="D13" s="11">
        <f>+Amounts!D13/Amounts!D$11</f>
        <v>1.0030021997580514</v>
      </c>
      <c r="E13" s="11">
        <f>+Amounts!E13/Amounts!E$11</f>
        <v>1.1777635978883263</v>
      </c>
      <c r="F13" s="11">
        <f>+Amounts!F13/Amounts!F$11</f>
        <v>1.2189967238711905</v>
      </c>
      <c r="G13" s="11">
        <f>+Amounts!G13/Amounts!G$11</f>
        <v>1.2128178589243344</v>
      </c>
      <c r="H13" s="11">
        <f>+Amounts!H13/Amounts!H$11</f>
        <v>1.2162326417610043</v>
      </c>
      <c r="I13" s="11">
        <f>+Amounts!I13/Amounts!I$11</f>
        <v>1.2223196803838474</v>
      </c>
    </row>
    <row r="14" spans="1:9" ht="15">
      <c r="A14" s="48"/>
      <c r="B14" s="10" t="s">
        <v>18</v>
      </c>
      <c r="C14" s="11">
        <f>+Amounts!C14/Amounts!C$11</f>
        <v>1.0541312789948372</v>
      </c>
      <c r="D14" s="11">
        <f>+Amounts!D14/Amounts!D$11</f>
        <v>0.8234615576348944</v>
      </c>
      <c r="E14" s="11">
        <f>+Amounts!E14/Amounts!E$11</f>
        <v>1.0316146061691216</v>
      </c>
      <c r="F14" s="11">
        <f>+Amounts!F14/Amounts!F$11</f>
        <v>1.1162480515038362</v>
      </c>
      <c r="G14" s="11">
        <f>+Amounts!G14/Amounts!G$11</f>
        <v>1.1463960637869504</v>
      </c>
      <c r="H14" s="11">
        <f>+Amounts!H14/Amounts!H$11</f>
        <v>1.1624292405648784</v>
      </c>
      <c r="I14" s="11">
        <f>+Amounts!I14/Amounts!I$11</f>
        <v>1.1269237424878142</v>
      </c>
    </row>
    <row r="15" spans="1:9" ht="15">
      <c r="A15" s="48"/>
      <c r="B15" s="10" t="s">
        <v>19</v>
      </c>
      <c r="C15" s="11">
        <f>+Amounts!C15/Amounts!C$11</f>
        <v>1.0740414723326128</v>
      </c>
      <c r="D15" s="11">
        <f>+Amounts!D15/Amounts!D$11</f>
        <v>1.023479078128789</v>
      </c>
      <c r="E15" s="11">
        <f>+Amounts!E15/Amounts!E$11</f>
        <v>1.0751269765713352</v>
      </c>
      <c r="F15" s="11">
        <f>+Amounts!F15/Amounts!F$11</f>
        <v>1.089899233207646</v>
      </c>
      <c r="G15" s="11">
        <f>+Amounts!G15/Amounts!G$11</f>
        <v>1.0833527280745021</v>
      </c>
      <c r="H15" s="11">
        <f>+Amounts!H15/Amounts!H$11</f>
        <v>1.0806616749501492</v>
      </c>
      <c r="I15" s="11">
        <f>+Amounts!I15/Amounts!I$11</f>
        <v>1.080224525510867</v>
      </c>
    </row>
    <row r="16" spans="1:9" ht="15">
      <c r="A16" s="48" t="s">
        <v>21</v>
      </c>
      <c r="B16" s="35" t="s">
        <v>15</v>
      </c>
      <c r="C16" s="36">
        <f>+Amounts!C16/Amounts!$C$6</f>
        <v>0.03985568590785359</v>
      </c>
      <c r="D16" s="36">
        <f>+Amounts!D16/Amounts!$C$6</f>
        <v>0.003346472389641891</v>
      </c>
      <c r="E16" s="36">
        <f>+Amounts!E16/Amounts!$C$6</f>
        <v>0.010825105356095143</v>
      </c>
      <c r="F16" s="36">
        <f>+Amounts!F16/Amounts!$C$6</f>
        <v>0.012818002921881828</v>
      </c>
      <c r="G16" s="36">
        <f>+Amounts!G16/Amounts!$C$6</f>
        <v>0.006957398846194367</v>
      </c>
      <c r="H16" s="36">
        <f>+Amounts!H16/Amounts!$C$6</f>
        <v>0.004347053731870328</v>
      </c>
      <c r="I16" s="36">
        <f>+Amounts!I16/Amounts!$C$6</f>
        <v>0.0015616526623293814</v>
      </c>
    </row>
    <row r="17" spans="1:9" ht="15">
      <c r="A17" s="48"/>
      <c r="B17" s="10" t="s">
        <v>16</v>
      </c>
      <c r="C17" s="11">
        <f>+Amounts!C17/Amounts!C$16</f>
        <v>1.279032626125013</v>
      </c>
      <c r="D17" s="11">
        <f>+Amounts!D17/Amounts!D16</f>
        <v>1.2494280848126995</v>
      </c>
      <c r="E17" s="11">
        <f>+Amounts!E17/Amounts!E16</f>
        <v>1.316228128897661</v>
      </c>
      <c r="F17" s="11">
        <f>+Amounts!F17/Amounts!F16</f>
        <v>1.2774547103100051</v>
      </c>
      <c r="G17" s="11">
        <f>+Amounts!G17/Amounts!G16</f>
        <v>1.2631234216271592</v>
      </c>
      <c r="H17" s="11">
        <f>+Amounts!H17/Amounts!H16</f>
        <v>1.2500552445369353</v>
      </c>
      <c r="I17" s="11">
        <f>+Amounts!I17/Amounts!I16</f>
        <v>1.249131092170285</v>
      </c>
    </row>
    <row r="18" spans="1:9" ht="15">
      <c r="A18" s="48"/>
      <c r="B18" s="10" t="s">
        <v>17</v>
      </c>
      <c r="C18" s="11">
        <f>+Amounts!C18/Amounts!C$16</f>
        <v>1.1886375232156985</v>
      </c>
      <c r="D18" s="11">
        <f>+Amounts!D18/Amounts!D$16</f>
        <v>0.9048468784639321</v>
      </c>
      <c r="E18" s="11">
        <f>+Amounts!E18/Amounts!E$16</f>
        <v>1.160325817084944</v>
      </c>
      <c r="F18" s="11">
        <f>+Amounts!F18/Amounts!F$16</f>
        <v>1.2315027742088</v>
      </c>
      <c r="G18" s="11">
        <f>+Amounts!G18/Amounts!G$16</f>
        <v>1.2503548684290102</v>
      </c>
      <c r="H18" s="11">
        <f>+Amounts!H18/Amounts!H$16</f>
        <v>1.243553251924022</v>
      </c>
      <c r="I18" s="11">
        <f>+Amounts!I18/Amounts!I$16</f>
        <v>1.2133639157886624</v>
      </c>
    </row>
    <row r="19" spans="1:9" ht="15">
      <c r="A19" s="48"/>
      <c r="B19" s="10" t="s">
        <v>18</v>
      </c>
      <c r="C19" s="11">
        <f>+Amounts!C19/Amounts!C$16</f>
        <v>1.0511151116676736</v>
      </c>
      <c r="D19" s="11">
        <f>+Amounts!D19/Amounts!D$16</f>
        <v>0.6844177575378463</v>
      </c>
      <c r="E19" s="11">
        <f>+Amounts!E19/Amounts!E$16</f>
        <v>0.9701076848497466</v>
      </c>
      <c r="F19" s="11">
        <f>+Amounts!F19/Amounts!F$16</f>
        <v>1.1045519630535372</v>
      </c>
      <c r="G19" s="11">
        <f>+Amounts!G19/Amounts!G$16</f>
        <v>1.159833955505637</v>
      </c>
      <c r="H19" s="11">
        <f>+Amounts!H19/Amounts!H$16</f>
        <v>1.1795592451236752</v>
      </c>
      <c r="I19" s="11">
        <f>+Amounts!I19/Amounts!I$16</f>
        <v>1.11793462783453</v>
      </c>
    </row>
    <row r="20" spans="1:9" ht="15">
      <c r="A20" s="48"/>
      <c r="B20" s="10" t="s">
        <v>19</v>
      </c>
      <c r="C20" s="11">
        <f>+Amounts!C20/Amounts!C$16</f>
        <v>1.100541851251661</v>
      </c>
      <c r="D20" s="11">
        <f>+Amounts!D20/Amounts!D$16</f>
        <v>0.9387767752702898</v>
      </c>
      <c r="E20" s="11">
        <f>+Amounts!E20/Amounts!E$16</f>
        <v>1.1025945152112668</v>
      </c>
      <c r="F20" s="11">
        <f>+Amounts!F20/Amounts!F$16</f>
        <v>1.1182589824040803</v>
      </c>
      <c r="G20" s="11">
        <f>+Amounts!G20/Amounts!G$16</f>
        <v>1.125062289174336</v>
      </c>
      <c r="H20" s="11">
        <f>+Amounts!H20/Amounts!H$16</f>
        <v>1.1248640295141463</v>
      </c>
      <c r="I20" s="11">
        <f>+Amounts!I20/Amounts!I$16</f>
        <v>1.1105924440039219</v>
      </c>
    </row>
    <row r="21" spans="1:9" ht="15">
      <c r="A21" s="48" t="s">
        <v>22</v>
      </c>
      <c r="B21" s="35" t="s">
        <v>15</v>
      </c>
      <c r="C21" s="36">
        <f>+Amounts!C21/Amounts!$C$6</f>
        <v>0.07364284725767768</v>
      </c>
      <c r="D21" s="36">
        <f>+Amounts!D21/Amounts!$C$6</f>
        <v>0.0028781055386935565</v>
      </c>
      <c r="E21" s="36">
        <f>+Amounts!E21/Amounts!$C$6</f>
        <v>0.015603785491626323</v>
      </c>
      <c r="F21" s="36">
        <f>+Amounts!F21/Amounts!$C$6</f>
        <v>0.02063886503885614</v>
      </c>
      <c r="G21" s="36">
        <f>+Amounts!G21/Amounts!$C$6</f>
        <v>0.016211695253351963</v>
      </c>
      <c r="H21" s="36">
        <f>+Amounts!H21/Amounts!$C$6</f>
        <v>0.014106251141966697</v>
      </c>
      <c r="I21" s="36">
        <f>+Amounts!I21/Amounts!$C$6</f>
        <v>0.004204144793501688</v>
      </c>
    </row>
    <row r="22" spans="1:9" ht="15">
      <c r="A22" s="48"/>
      <c r="B22" s="10" t="s">
        <v>16</v>
      </c>
      <c r="C22" s="11">
        <f>+Amounts!C22/Amounts!C$21</f>
        <v>1.2726676648850686</v>
      </c>
      <c r="D22" s="11">
        <f>+Amounts!D22/Amounts!D21</f>
        <v>1.2375153843667641</v>
      </c>
      <c r="E22" s="11">
        <f>+Amounts!E22/Amounts!E21</f>
        <v>1.3081533522536382</v>
      </c>
      <c r="F22" s="11">
        <f>+Amounts!F22/Amounts!F21</f>
        <v>1.2791714526207467</v>
      </c>
      <c r="G22" s="11">
        <f>+Amounts!G22/Amounts!G21</f>
        <v>1.2595892135546494</v>
      </c>
      <c r="H22" s="11">
        <f>+Amounts!H22/Amounts!H21</f>
        <v>1.2493974950092246</v>
      </c>
      <c r="I22" s="11">
        <f>+Amounts!I22/Amounts!I21</f>
        <v>1.261609256780945</v>
      </c>
    </row>
    <row r="23" spans="1:9" ht="15">
      <c r="A23" s="48"/>
      <c r="B23" s="10" t="s">
        <v>17</v>
      </c>
      <c r="C23" s="11">
        <f>+Amounts!C23/Amounts!C$21</f>
        <v>1.2133919996345524</v>
      </c>
      <c r="D23" s="11">
        <f>+Amounts!D23/Amounts!D$21</f>
        <v>0.8826090237380798</v>
      </c>
      <c r="E23" s="11">
        <f>+Amounts!E23/Amounts!E$21</f>
        <v>1.1452705679797048</v>
      </c>
      <c r="F23" s="11">
        <f>+Amounts!F23/Amounts!F$21</f>
        <v>1.2344162015312172</v>
      </c>
      <c r="G23" s="11">
        <f>+Amounts!G23/Amounts!G$21</f>
        <v>1.2605553892059849</v>
      </c>
      <c r="H23" s="11">
        <f>+Amounts!H23/Amounts!H$21</f>
        <v>1.2577288562170965</v>
      </c>
      <c r="I23" s="11">
        <f>+Amounts!I23/Amounts!I$21</f>
        <v>1.2588327567582325</v>
      </c>
    </row>
    <row r="24" spans="1:9" ht="15">
      <c r="A24" s="48"/>
      <c r="B24" s="10" t="s">
        <v>18</v>
      </c>
      <c r="C24" s="11">
        <f>+Amounts!C24/Amounts!C$21</f>
        <v>1.072323265939152</v>
      </c>
      <c r="D24" s="11">
        <f>+Amounts!D24/Amounts!D$21</f>
        <v>0.6352108854453775</v>
      </c>
      <c r="E24" s="11">
        <f>+Amounts!E24/Amounts!E$21</f>
        <v>0.9264296483232933</v>
      </c>
      <c r="F24" s="11">
        <f>+Amounts!F24/Amounts!F$21</f>
        <v>1.0750892638205272</v>
      </c>
      <c r="G24" s="11">
        <f>+Amounts!G24/Amounts!G$21</f>
        <v>1.1641382994381186</v>
      </c>
      <c r="H24" s="11">
        <f>+Amounts!H24/Amounts!H$21</f>
        <v>1.17898523538678</v>
      </c>
      <c r="I24" s="11">
        <f>+Amounts!I24/Amounts!I$21</f>
        <v>1.187538933703707</v>
      </c>
    </row>
    <row r="25" spans="1:9" ht="15">
      <c r="A25" s="48"/>
      <c r="B25" s="10" t="s">
        <v>19</v>
      </c>
      <c r="C25" s="11">
        <f>+Amounts!C25/Amounts!C$21</f>
        <v>1.123549265889201</v>
      </c>
      <c r="D25" s="11">
        <f>+Amounts!D25/Amounts!D$21</f>
        <v>0.9189324805850155</v>
      </c>
      <c r="E25" s="11">
        <f>+Amounts!E25/Amounts!E$21</f>
        <v>1.0876707647487303</v>
      </c>
      <c r="F25" s="11">
        <f>+Amounts!F25/Amounts!F$21</f>
        <v>1.1272613423678421</v>
      </c>
      <c r="G25" s="11">
        <f>+Amounts!G25/Amounts!G$21</f>
        <v>1.1535140356714286</v>
      </c>
      <c r="H25" s="11">
        <f>+Amounts!H25/Amounts!H$21</f>
        <v>1.153995103250367</v>
      </c>
      <c r="I25" s="11">
        <f>+Amounts!I25/Amounts!I$21</f>
        <v>1.1608647619371435</v>
      </c>
    </row>
    <row r="26" spans="1:9" ht="15">
      <c r="A26" s="48" t="s">
        <v>23</v>
      </c>
      <c r="B26" s="35" t="s">
        <v>15</v>
      </c>
      <c r="C26" s="36">
        <f>+Amounts!C26/Amounts!$C$6</f>
        <v>0.15208694654147767</v>
      </c>
      <c r="D26" s="36">
        <f>+Amounts!D26/Amounts!$C$6</f>
        <v>0.005929771293902125</v>
      </c>
      <c r="E26" s="36">
        <f>+Amounts!E26/Amounts!$C$6</f>
        <v>0.026359524951564982</v>
      </c>
      <c r="F26" s="36">
        <f>+Amounts!F26/Amounts!$C$6</f>
        <v>0.042062065083571</v>
      </c>
      <c r="G26" s="36">
        <f>+Amounts!G26/Amounts!$C$6</f>
        <v>0.034543587653030235</v>
      </c>
      <c r="H26" s="36">
        <f>+Amounts!H26/Amounts!$C$6</f>
        <v>0.031556724343768945</v>
      </c>
      <c r="I26" s="36">
        <f>+Amounts!I26/Amounts!$C$6</f>
        <v>0.011635273214046926</v>
      </c>
    </row>
    <row r="27" spans="1:9" ht="15">
      <c r="A27" s="48"/>
      <c r="B27" s="10" t="s">
        <v>16</v>
      </c>
      <c r="C27" s="11">
        <f>+Amounts!C27/Amounts!C$26</f>
        <v>1.3181386030468107</v>
      </c>
      <c r="D27" s="11">
        <f>+Amounts!D27/Amounts!D26</f>
        <v>1.2286862193523225</v>
      </c>
      <c r="E27" s="11">
        <f>+Amounts!E27/Amounts!E26</f>
        <v>1.3706226530589916</v>
      </c>
      <c r="F27" s="11">
        <f>+Amounts!F27/Amounts!F26</f>
        <v>1.3287882282399748</v>
      </c>
      <c r="G27" s="11">
        <f>+Amounts!G27/Amounts!G26</f>
        <v>1.3085568196232762</v>
      </c>
      <c r="H27" s="11">
        <f>+Amounts!H27/Amounts!H26</f>
        <v>1.29385389787923</v>
      </c>
      <c r="I27" s="11">
        <f>+Amounts!I27/Amounts!I26</f>
        <v>1.3006372737776204</v>
      </c>
    </row>
    <row r="28" spans="1:9" ht="15">
      <c r="A28" s="48"/>
      <c r="B28" s="10" t="s">
        <v>17</v>
      </c>
      <c r="C28" s="11">
        <f>+Amounts!C28/Amounts!C$26</f>
        <v>1.2356923785297254</v>
      </c>
      <c r="D28" s="11">
        <f>+Amounts!D28/Amounts!D$26</f>
        <v>0.7255781852531578</v>
      </c>
      <c r="E28" s="11">
        <f>+Amounts!E28/Amounts!E$26</f>
        <v>1.107249965536413</v>
      </c>
      <c r="F28" s="11">
        <f>+Amounts!F28/Amounts!F$26</f>
        <v>1.2492150340545158</v>
      </c>
      <c r="G28" s="11">
        <f>+Amounts!G28/Amounts!G$26</f>
        <v>1.3075718277431905</v>
      </c>
      <c r="H28" s="11">
        <f>+Amounts!H28/Amounts!H$26</f>
        <v>1.3108008660865482</v>
      </c>
      <c r="I28" s="11">
        <f>+Amounts!I28/Amounts!I$26</f>
        <v>1.32065804785939</v>
      </c>
    </row>
    <row r="29" spans="1:9" ht="15">
      <c r="A29" s="48"/>
      <c r="B29" s="10" t="s">
        <v>18</v>
      </c>
      <c r="C29" s="11">
        <f>+Amounts!C29/Amounts!C$26</f>
        <v>1.0485653745714552</v>
      </c>
      <c r="D29" s="11">
        <f>+Amounts!D29/Amounts!D$26</f>
        <v>0.4974053736154711</v>
      </c>
      <c r="E29" s="11">
        <f>+Amounts!E29/Amounts!E$26</f>
        <v>0.8430680074098832</v>
      </c>
      <c r="F29" s="11">
        <f>+Amounts!F29/Amounts!F$26</f>
        <v>1.0335437636404068</v>
      </c>
      <c r="G29" s="11">
        <f>+Amounts!G29/Amounts!G$26</f>
        <v>1.1351597901459038</v>
      </c>
      <c r="H29" s="11">
        <f>+Amounts!H29/Amounts!H$26</f>
        <v>1.1903735164911433</v>
      </c>
      <c r="I29" s="11">
        <f>+Amounts!I29/Amounts!I$26</f>
        <v>1.2076182340541686</v>
      </c>
    </row>
    <row r="30" spans="1:9" ht="15">
      <c r="A30" s="48"/>
      <c r="B30" s="10" t="s">
        <v>19</v>
      </c>
      <c r="C30" s="11">
        <f>+Amounts!C30/Amounts!C$26</f>
        <v>1.1406648375216715</v>
      </c>
      <c r="D30" s="11">
        <f>+Amounts!D30/Amounts!D$26</f>
        <v>0.679821211765657</v>
      </c>
      <c r="E30" s="11">
        <f>+Amounts!E30/Amounts!E$26</f>
        <v>1.0446626779323316</v>
      </c>
      <c r="F30" s="11">
        <f>+Amounts!F30/Amounts!F$26</f>
        <v>1.1547583304442408</v>
      </c>
      <c r="G30" s="11">
        <f>+Amounts!G30/Amounts!G$26</f>
        <v>1.1939277077709929</v>
      </c>
      <c r="H30" s="11">
        <f>+Amounts!H30/Amounts!H$26</f>
        <v>1.2039384973753364</v>
      </c>
      <c r="I30" s="11">
        <f>+Amounts!I30/Amounts!I$26</f>
        <v>1.2123320102819528</v>
      </c>
    </row>
    <row r="31" spans="1:9" ht="15">
      <c r="A31" s="48" t="s">
        <v>24</v>
      </c>
      <c r="B31" s="35" t="s">
        <v>15</v>
      </c>
      <c r="C31" s="36">
        <f>+Amounts!C31/Amounts!$C$6</f>
        <v>0.27603788628152487</v>
      </c>
      <c r="D31" s="36">
        <f>+Amounts!D31/Amounts!$C$6</f>
        <v>0.009079332594786374</v>
      </c>
      <c r="E31" s="36">
        <f>+Amounts!E31/Amounts!$C$6</f>
        <v>0.040779512158444116</v>
      </c>
      <c r="F31" s="36">
        <f>+Amounts!F31/Amounts!$C$6</f>
        <v>0.06421230535805976</v>
      </c>
      <c r="G31" s="36">
        <f>+Amounts!G31/Amounts!$C$6</f>
        <v>0.05730027949012618</v>
      </c>
      <c r="H31" s="36">
        <f>+Amounts!H31/Amounts!$C$6</f>
        <v>0.06972563747185224</v>
      </c>
      <c r="I31" s="36">
        <f>+Amounts!I31/Amounts!$C$6</f>
        <v>0.03494081920411322</v>
      </c>
    </row>
    <row r="32" spans="1:9" ht="15">
      <c r="A32" s="48"/>
      <c r="B32" s="10" t="s">
        <v>16</v>
      </c>
      <c r="C32" s="11">
        <f>+Amounts!C32/Amounts!C$31</f>
        <v>1.3802390375260292</v>
      </c>
      <c r="D32" s="11">
        <f>+Amounts!D32/Amounts!D31</f>
        <v>1.0871378446689959</v>
      </c>
      <c r="E32" s="11">
        <f>+Amounts!E32/Amounts!E31</f>
        <v>1.4251723678096593</v>
      </c>
      <c r="F32" s="11">
        <f>+Amounts!F32/Amounts!F31</f>
        <v>1.4269701189830617</v>
      </c>
      <c r="G32" s="11">
        <f>+Amounts!G32/Amounts!G31</f>
        <v>1.3852850709982467</v>
      </c>
      <c r="H32" s="11">
        <f>+Amounts!H32/Amounts!H31</f>
        <v>1.3580320214156525</v>
      </c>
      <c r="I32" s="11">
        <f>+Amounts!I32/Amounts!I31</f>
        <v>1.3541192345950213</v>
      </c>
    </row>
    <row r="33" spans="1:9" ht="15">
      <c r="A33" s="48"/>
      <c r="B33" s="10" t="s">
        <v>17</v>
      </c>
      <c r="C33" s="11">
        <f>+Amounts!C33/Amounts!C$31</f>
        <v>1.2360277514718152</v>
      </c>
      <c r="D33" s="11">
        <f>+Amounts!D33/Amounts!D$31</f>
        <v>0.5799176796872952</v>
      </c>
      <c r="E33" s="11">
        <f>+Amounts!E33/Amounts!E$31</f>
        <v>0.9624971475987593</v>
      </c>
      <c r="F33" s="11">
        <f>+Amounts!F33/Amounts!F$31</f>
        <v>1.2043094173587976</v>
      </c>
      <c r="G33" s="11">
        <f>+Amounts!G33/Amounts!G$31</f>
        <v>1.325300302171062</v>
      </c>
      <c r="H33" s="11">
        <f>+Amounts!H33/Amounts!H$31</f>
        <v>1.3648099788968069</v>
      </c>
      <c r="I33" s="11">
        <f>+Amounts!I33/Amounts!I$31</f>
        <v>1.3806559719633884</v>
      </c>
    </row>
    <row r="34" spans="1:9" ht="15">
      <c r="A34" s="48"/>
      <c r="B34" s="10" t="s">
        <v>18</v>
      </c>
      <c r="C34" s="11">
        <f>+Amounts!C34/Amounts!C$31</f>
        <v>0.9678974027950705</v>
      </c>
      <c r="D34" s="11">
        <f>+Amounts!D34/Amounts!D$31</f>
        <v>0.3661530746888091</v>
      </c>
      <c r="E34" s="11">
        <f>+Amounts!E34/Amounts!E$31</f>
        <v>0.640216564416854</v>
      </c>
      <c r="F34" s="11">
        <f>+Amounts!F34/Amounts!F$31</f>
        <v>0.8741324686914832</v>
      </c>
      <c r="G34" s="11">
        <f>+Amounts!G34/Amounts!G$31</f>
        <v>1.0436434219064883</v>
      </c>
      <c r="H34" s="11">
        <f>+Amounts!H34/Amounts!H$31</f>
        <v>1.1402885672513714</v>
      </c>
      <c r="I34" s="11">
        <f>+Amounts!I34/Amounts!I$31</f>
        <v>1.2107827301691896</v>
      </c>
    </row>
    <row r="35" spans="1:9" ht="15">
      <c r="A35" s="48"/>
      <c r="B35" s="10" t="s">
        <v>19</v>
      </c>
      <c r="C35" s="11">
        <f>+Amounts!C35/Amounts!C$31</f>
        <v>1.1616277793185024</v>
      </c>
      <c r="D35" s="11">
        <f>+Amounts!D35/Amounts!D$31</f>
        <v>0.4522773250780772</v>
      </c>
      <c r="E35" s="11">
        <f>+Amounts!E35/Amounts!E$31</f>
        <v>0.8502634107362288</v>
      </c>
      <c r="F35" s="11">
        <f>+Amounts!F35/Amounts!F$31</f>
        <v>1.1398864993107491</v>
      </c>
      <c r="G35" s="11">
        <f>+Amounts!G35/Amounts!G$31</f>
        <v>1.2636179774337866</v>
      </c>
      <c r="H35" s="11">
        <f>+Amounts!H35/Amounts!H$31</f>
        <v>1.3007313961454232</v>
      </c>
      <c r="I35" s="11">
        <f>+Amounts!I35/Amounts!I$31</f>
        <v>1.3044583817291544</v>
      </c>
    </row>
    <row r="36" spans="1:9" ht="15">
      <c r="A36" s="48" t="s">
        <v>25</v>
      </c>
      <c r="B36" s="35" t="s">
        <v>15</v>
      </c>
      <c r="C36" s="36">
        <f>+Amounts!C36/Amounts!$C$6</f>
        <v>0.4479613881763215</v>
      </c>
      <c r="D36" s="36">
        <f>+Amounts!D36/Amounts!$C$6</f>
        <v>0.011582904338134942</v>
      </c>
      <c r="E36" s="36">
        <f>+Amounts!E36/Amounts!$C$6</f>
        <v>0.04441299855148371</v>
      </c>
      <c r="F36" s="36">
        <f>+Amounts!F36/Amounts!$C$6</f>
        <v>0.07518547496218253</v>
      </c>
      <c r="G36" s="36">
        <f>+Amounts!G36/Amounts!$C$6</f>
        <v>0.0845522603491238</v>
      </c>
      <c r="H36" s="36">
        <f>+Amounts!H36/Amounts!$C$6</f>
        <v>0.13451249474642943</v>
      </c>
      <c r="I36" s="36">
        <f>+Amounts!I36/Amounts!$C$6</f>
        <v>0.09771525523326942</v>
      </c>
    </row>
    <row r="37" spans="1:9" ht="15">
      <c r="A37" s="48"/>
      <c r="B37" s="10" t="s">
        <v>16</v>
      </c>
      <c r="C37" s="11">
        <f>+Amounts!C37/Amounts!C$36</f>
        <v>1.3588397669566803</v>
      </c>
      <c r="D37" s="11">
        <f>+Amounts!D37/Amounts!D36</f>
        <v>0.5316761683018455</v>
      </c>
      <c r="E37" s="11">
        <f>+Amounts!E37/Amounts!E36</f>
        <v>0.9768657421709779</v>
      </c>
      <c r="F37" s="11">
        <f>+Amounts!F37/Amounts!F36</f>
        <v>1.2819198725891308</v>
      </c>
      <c r="G37" s="11">
        <f>+Amounts!G37/Amounts!G36</f>
        <v>1.411736463965541</v>
      </c>
      <c r="H37" s="11">
        <f>+Amounts!H37/Amounts!H36</f>
        <v>1.4829189959776727</v>
      </c>
      <c r="I37" s="11">
        <f>+Amounts!I37/Amounts!I36</f>
        <v>1.4731114379571637</v>
      </c>
    </row>
    <row r="38" spans="1:9" ht="15">
      <c r="A38" s="48"/>
      <c r="B38" s="10" t="s">
        <v>17</v>
      </c>
      <c r="C38" s="11">
        <f>+Amounts!C38/Amounts!C$36</f>
        <v>1.0335118640994592</v>
      </c>
      <c r="D38" s="11">
        <f>+Amounts!D38/Amounts!D$36</f>
        <v>0.2839904281874502</v>
      </c>
      <c r="E38" s="11">
        <f>+Amounts!E38/Amounts!E$36</f>
        <v>0.5517403061162268</v>
      </c>
      <c r="F38" s="11">
        <f>+Amounts!F38/Amounts!F$36</f>
        <v>0.7977781521892191</v>
      </c>
      <c r="G38" s="11">
        <f>+Amounts!G38/Amounts!G$36</f>
        <v>1.0070755623352017</v>
      </c>
      <c r="H38" s="11">
        <f>+Amounts!H38/Amounts!H$36</f>
        <v>1.1843637313292967</v>
      </c>
      <c r="I38" s="11">
        <f>+Amounts!I38/Amounts!I$36</f>
        <v>1.3379279319052726</v>
      </c>
    </row>
    <row r="39" spans="1:9" ht="15">
      <c r="A39" s="48"/>
      <c r="B39" s="10" t="s">
        <v>18</v>
      </c>
      <c r="C39" s="11">
        <f>+Amounts!C39/Amounts!C$36</f>
        <v>0.6765970205624173</v>
      </c>
      <c r="D39" s="11">
        <f>+Amounts!D39/Amounts!D$36</f>
        <v>0.16909754196953589</v>
      </c>
      <c r="E39" s="11">
        <f>+Amounts!E39/Amounts!E$36</f>
        <v>0.32577913933582814</v>
      </c>
      <c r="F39" s="11">
        <f>+Amounts!F39/Amounts!F$36</f>
        <v>0.4714134050505061</v>
      </c>
      <c r="G39" s="11">
        <f>+Amounts!G39/Amounts!G$36</f>
        <v>0.6197694396025003</v>
      </c>
      <c r="H39" s="11">
        <f>+Amounts!H39/Amounts!H$36</f>
        <v>0.7724649067111676</v>
      </c>
      <c r="I39" s="11">
        <f>+Amounts!I39/Amounts!I$36</f>
        <v>0.9712847985213824</v>
      </c>
    </row>
    <row r="40" spans="1:9" ht="15">
      <c r="A40" s="48"/>
      <c r="B40" s="10" t="s">
        <v>19</v>
      </c>
      <c r="C40" s="11">
        <f>+Amounts!C40/Amounts!C$36</f>
        <v>0.915763938639924</v>
      </c>
      <c r="D40" s="11">
        <f>+Amounts!D40/Amounts!D$36</f>
        <v>0.20824542342959793</v>
      </c>
      <c r="E40" s="11">
        <f>+Amounts!E40/Amounts!E$36</f>
        <v>0.4178463183503893</v>
      </c>
      <c r="F40" s="11">
        <f>+Amounts!F40/Amounts!F$36</f>
        <v>0.6343210375373954</v>
      </c>
      <c r="G40" s="11">
        <f>+Amounts!G40/Amounts!G$36</f>
        <v>0.8347456233749879</v>
      </c>
      <c r="H40" s="11">
        <f>+Amounts!H40/Amounts!H$36</f>
        <v>1.0513368593594672</v>
      </c>
      <c r="I40" s="11">
        <f>+Amounts!I40/Amounts!I$36</f>
        <v>1.3259719642032024</v>
      </c>
    </row>
    <row r="41" spans="1:9" ht="15">
      <c r="A41" s="49" t="s">
        <v>1</v>
      </c>
      <c r="B41" s="37" t="s">
        <v>15</v>
      </c>
      <c r="C41" s="38">
        <f>+Amounts!C41/Amounts!C$6</f>
        <v>0.5167390067003492</v>
      </c>
      <c r="D41" s="38">
        <f>+Amounts!D41/Amounts!$C$6</f>
        <v>0.016033590928470037</v>
      </c>
      <c r="E41" s="38">
        <f>+Amounts!E41/Amounts!$C$6</f>
        <v>0.07103377942024683</v>
      </c>
      <c r="F41" s="38">
        <f>+Amounts!F41/Amounts!$C$6</f>
        <v>0.117060178064035</v>
      </c>
      <c r="G41" s="38">
        <f>+Amounts!G41/Amounts!$C$6</f>
        <v>0.10722110202072968</v>
      </c>
      <c r="H41" s="38">
        <f>+Amounts!H41/Amounts!$C$6</f>
        <v>0.12980603438319238</v>
      </c>
      <c r="I41" s="38">
        <f>+Amounts!I41/Amounts!$C$6</f>
        <v>0.07558432188367525</v>
      </c>
    </row>
    <row r="42" spans="1:9" ht="15">
      <c r="A42" s="49"/>
      <c r="B42" s="12" t="s">
        <v>16</v>
      </c>
      <c r="C42" s="13">
        <f>+Amounts!C42/Amounts!C$41</f>
        <v>1.3737665232081582</v>
      </c>
      <c r="D42" s="13">
        <f>+Amounts!D42/Amounts!D41</f>
        <v>1.0408277304723967</v>
      </c>
      <c r="E42" s="13">
        <f>+Amounts!E42/Amounts!E41</f>
        <v>1.3182422243143463</v>
      </c>
      <c r="F42" s="13">
        <f>+Amounts!F42/Amounts!F41</f>
        <v>1.346777219284197</v>
      </c>
      <c r="G42" s="13">
        <f>+Amounts!G42/Amounts!G41</f>
        <v>1.3708210614897316</v>
      </c>
      <c r="H42" s="13">
        <f>+Amounts!H42/Amounts!H41</f>
        <v>1.426411368026066</v>
      </c>
      <c r="I42" s="13">
        <f>+Amounts!I42/Amounts!I41</f>
        <v>1.4521409122010147</v>
      </c>
    </row>
    <row r="43" spans="1:9" ht="15">
      <c r="A43" s="49"/>
      <c r="B43" s="12" t="s">
        <v>17</v>
      </c>
      <c r="C43" s="13">
        <f>+Amounts!C43/Amounts!C$41</f>
        <v>1.1919799515347553</v>
      </c>
      <c r="D43" s="13">
        <f>+Amounts!D43/Amounts!D$41</f>
        <v>0.65593856845728</v>
      </c>
      <c r="E43" s="13">
        <f>+Amounts!E43/Amounts!E$41</f>
        <v>1.0042091670381061</v>
      </c>
      <c r="F43" s="13">
        <f>+Amounts!F43/Amounts!F$41</f>
        <v>1.133885061204567</v>
      </c>
      <c r="G43" s="13">
        <f>+Amounts!G43/Amounts!G$41</f>
        <v>1.2159495438826284</v>
      </c>
      <c r="H43" s="13">
        <f>+Amounts!H43/Amounts!H$41</f>
        <v>1.281776443805017</v>
      </c>
      <c r="I43" s="13">
        <f>+Amounts!I43/Amounts!I$41</f>
        <v>1.3839134361807766</v>
      </c>
    </row>
    <row r="44" spans="1:9" ht="15">
      <c r="A44" s="49"/>
      <c r="B44" s="12" t="s">
        <v>18</v>
      </c>
      <c r="C44" s="13">
        <f>+Amounts!C44/Amounts!C$41</f>
        <v>0.9247470797762193</v>
      </c>
      <c r="D44" s="13">
        <f>+Amounts!D44/Amounts!D$41</f>
        <v>0.46210915909961486</v>
      </c>
      <c r="E44" s="13">
        <f>+Amounts!E44/Amounts!E$41</f>
        <v>0.7507980842147802</v>
      </c>
      <c r="F44" s="13">
        <f>+Amounts!F44/Amounts!F$41</f>
        <v>0.8761015251302943</v>
      </c>
      <c r="G44" s="13">
        <f>+Amounts!G44/Amounts!G$41</f>
        <v>0.9519411879148518</v>
      </c>
      <c r="H44" s="13">
        <f>+Amounts!H44/Amounts!H$41</f>
        <v>0.99646526020679</v>
      </c>
      <c r="I44" s="13">
        <f>+Amounts!I44/Amounts!I$41</f>
        <v>1.0999583387571208</v>
      </c>
    </row>
    <row r="45" spans="1:9" ht="15">
      <c r="A45" s="49"/>
      <c r="B45" s="12" t="s">
        <v>19</v>
      </c>
      <c r="C45" s="13">
        <f>+Amounts!C45/Amounts!C$41</f>
        <v>1.0965830820777913</v>
      </c>
      <c r="D45" s="13">
        <f>+Amounts!D45/Amounts!D$41</f>
        <v>0.6123721519887979</v>
      </c>
      <c r="E45" s="13">
        <f>+Amounts!E45/Amounts!E$41</f>
        <v>0.9203769040152595</v>
      </c>
      <c r="F45" s="13">
        <f>+Amounts!F45/Amounts!F$41</f>
        <v>1.0287832851531333</v>
      </c>
      <c r="G45" s="13">
        <f>+Amounts!G45/Amounts!G$41</f>
        <v>1.0935183812384888</v>
      </c>
      <c r="H45" s="13">
        <f>+Amounts!H45/Amounts!H$41</f>
        <v>1.1743829296412853</v>
      </c>
      <c r="I45" s="13">
        <f>+Amounts!I45/Amounts!I$41</f>
        <v>1.3406363131768473</v>
      </c>
    </row>
    <row r="46" spans="1:9" ht="15">
      <c r="A46" s="49" t="s">
        <v>2</v>
      </c>
      <c r="B46" s="37" t="s">
        <v>15</v>
      </c>
      <c r="C46" s="38">
        <f>+Amounts!C46/Amounts!C$6</f>
        <v>0.41864227308749735</v>
      </c>
      <c r="D46" s="38">
        <f>+Amounts!D46/Amounts!$C$6</f>
        <v>0.010995389097543056</v>
      </c>
      <c r="E46" s="38">
        <f>+Amounts!E46/Amounts!$C$6</f>
        <v>0.05239780275310166</v>
      </c>
      <c r="F46" s="38">
        <f>+Amounts!F46/Amounts!$C$6</f>
        <v>0.08394818879094415</v>
      </c>
      <c r="G46" s="38">
        <f>+Amounts!G46/Amounts!$C$6</f>
        <v>0.08321563059806333</v>
      </c>
      <c r="H46" s="38">
        <f>+Amounts!H46/Amounts!$C$6</f>
        <v>0.11663926374700996</v>
      </c>
      <c r="I46" s="38">
        <f>+Amounts!I46/Amounts!$C$6</f>
        <v>0.07144599810179128</v>
      </c>
    </row>
    <row r="47" spans="1:9" ht="15">
      <c r="A47" s="49"/>
      <c r="B47" s="12" t="s">
        <v>16</v>
      </c>
      <c r="C47" s="13">
        <f>+Amounts!C47/Amounts!C$46</f>
        <v>1.3219103895257251</v>
      </c>
      <c r="D47" s="13">
        <f>+Amounts!D47/Amounts!D46</f>
        <v>0.8564010724910583</v>
      </c>
      <c r="E47" s="13">
        <f>+Amounts!E47/Amounts!E46</f>
        <v>1.1463789642467084</v>
      </c>
      <c r="F47" s="13">
        <f>+Amounts!F47/Amounts!F46</f>
        <v>1.3066204293535961</v>
      </c>
      <c r="G47" s="13">
        <f>+Amounts!G47/Amounts!G46</f>
        <v>1.3619520077597949</v>
      </c>
      <c r="H47" s="13">
        <f>+Amounts!H47/Amounts!H46</f>
        <v>1.3849823501695533</v>
      </c>
      <c r="I47" s="13">
        <f>+Amounts!I47/Amounts!I46</f>
        <v>1.3906437839571857</v>
      </c>
    </row>
    <row r="48" spans="1:9" ht="15">
      <c r="A48" s="49"/>
      <c r="B48" s="12" t="s">
        <v>17</v>
      </c>
      <c r="C48" s="13">
        <f>+Amounts!C48/Amounts!C$46</f>
        <v>1.1045138412494473</v>
      </c>
      <c r="D48" s="13">
        <f>+Amounts!D48/Amounts!D$46</f>
        <v>0.4880745496024315</v>
      </c>
      <c r="E48" s="13">
        <f>+Amounts!E48/Amounts!E$46</f>
        <v>0.7774695732926702</v>
      </c>
      <c r="F48" s="13">
        <f>+Amounts!F48/Amounts!F$46</f>
        <v>1.0060995594424782</v>
      </c>
      <c r="G48" s="13">
        <f>+Amounts!G48/Amounts!G$46</f>
        <v>1.1413768318830158</v>
      </c>
      <c r="H48" s="13">
        <f>+Amounts!H48/Amounts!H$46</f>
        <v>1.2295163204323913</v>
      </c>
      <c r="I48" s="13">
        <f>+Amounts!I48/Amounts!I$46</f>
        <v>1.3078606745782555</v>
      </c>
    </row>
    <row r="49" spans="1:9" ht="15">
      <c r="A49" s="49"/>
      <c r="B49" s="12" t="s">
        <v>18</v>
      </c>
      <c r="C49" s="13">
        <f>+Amounts!C49/Amounts!C$46</f>
        <v>0.8113336633493283</v>
      </c>
      <c r="D49" s="13">
        <f>+Amounts!D49/Amounts!D$46</f>
        <v>0.31653675438485507</v>
      </c>
      <c r="E49" s="13">
        <f>+Amounts!E49/Amounts!E$46</f>
        <v>0.527152795842708</v>
      </c>
      <c r="F49" s="13">
        <f>+Amounts!F49/Amounts!F$46</f>
        <v>0.7111565054999269</v>
      </c>
      <c r="G49" s="13">
        <f>+Amounts!G49/Amounts!G$46</f>
        <v>0.8346717923073801</v>
      </c>
      <c r="H49" s="13">
        <f>+Amounts!H49/Amounts!H$46</f>
        <v>0.9164553228399336</v>
      </c>
      <c r="I49" s="13">
        <f>+Amounts!I49/Amounts!I$46</f>
        <v>1.0148050799795187</v>
      </c>
    </row>
    <row r="50" spans="1:9" ht="15">
      <c r="A50" s="49"/>
      <c r="B50" s="12" t="s">
        <v>19</v>
      </c>
      <c r="C50" s="13">
        <f>+Amounts!C50/Amounts!C$46</f>
        <v>0.996818357704842</v>
      </c>
      <c r="D50" s="13">
        <f>+Amounts!D50/Amounts!D$46</f>
        <v>0.39930786688998493</v>
      </c>
      <c r="E50" s="13">
        <f>+Amounts!E50/Amounts!E$46</f>
        <v>0.6561362837872048</v>
      </c>
      <c r="F50" s="13">
        <f>+Amounts!F50/Amounts!F$46</f>
        <v>0.8787652479306488</v>
      </c>
      <c r="G50" s="13">
        <f>+Amounts!G50/Amounts!G$46</f>
        <v>1.0103144429069124</v>
      </c>
      <c r="H50" s="13">
        <f>+Amounts!H50/Amounts!H$46</f>
        <v>1.1134851395338092</v>
      </c>
      <c r="I50" s="13">
        <f>+Amounts!I50/Amounts!I$46</f>
        <v>1.271154008843952</v>
      </c>
    </row>
    <row r="51" spans="1:9" ht="15">
      <c r="A51" s="49" t="s">
        <v>3</v>
      </c>
      <c r="B51" s="37" t="s">
        <v>15</v>
      </c>
      <c r="C51" s="38">
        <f>+Amounts!C51/Amounts!C$6</f>
        <v>0.06461872021215347</v>
      </c>
      <c r="D51" s="38">
        <f>+Amounts!D51/Amounts!$C$6</f>
        <v>0.007138471158872836</v>
      </c>
      <c r="E51" s="38">
        <f>+Amounts!E51/Amounts!$C$6</f>
        <v>0.01840838505092925</v>
      </c>
      <c r="F51" s="38">
        <f>+Amounts!F51/Amounts!$C$6</f>
        <v>0.016768676421628485</v>
      </c>
      <c r="G51" s="38">
        <f>+Amounts!G51/Amounts!$C$6</f>
        <v>0.01038836393075098</v>
      </c>
      <c r="H51" s="38">
        <f>+Amounts!H51/Amounts!$C$6</f>
        <v>0.008523602303827153</v>
      </c>
      <c r="I51" s="38">
        <f>+Amounts!I51/Amounts!$C$6</f>
        <v>0.0033912213448699944</v>
      </c>
    </row>
    <row r="52" spans="1:9" ht="15">
      <c r="A52" s="49"/>
      <c r="B52" s="12" t="s">
        <v>16</v>
      </c>
      <c r="C52" s="13">
        <f>+Amounts!C52/Amounts!C$51</f>
        <v>1.314300027847483</v>
      </c>
      <c r="D52" s="13">
        <f>+Amounts!D52/Amounts!D51</f>
        <v>0.9311016027164275</v>
      </c>
      <c r="E52" s="13">
        <f>+Amounts!E52/Amounts!E51</f>
        <v>1.2841383897274103</v>
      </c>
      <c r="F52" s="13">
        <f>+Amounts!F52/Amounts!F51</f>
        <v>1.3708190061168795</v>
      </c>
      <c r="G52" s="13">
        <f>+Amounts!G52/Amounts!G51</f>
        <v>1.3867903973767557</v>
      </c>
      <c r="H52" s="13">
        <f>+Amounts!H52/Amounts!H51</f>
        <v>1.4376340262710674</v>
      </c>
      <c r="I52" s="13">
        <f>+Amounts!I52/Amounts!I51</f>
        <v>1.4731287061487073</v>
      </c>
    </row>
    <row r="53" spans="1:9" ht="15">
      <c r="A53" s="49"/>
      <c r="B53" s="12" t="s">
        <v>17</v>
      </c>
      <c r="C53" s="13">
        <f>+Amounts!C53/Amounts!C$51</f>
        <v>0.9707116883187441</v>
      </c>
      <c r="D53" s="13">
        <f>+Amounts!D53/Amounts!D$51</f>
        <v>0.5458871250829216</v>
      </c>
      <c r="E53" s="13">
        <f>+Amounts!E53/Amounts!E$51</f>
        <v>0.8608556348420756</v>
      </c>
      <c r="F53" s="13">
        <f>+Amounts!F53/Amounts!F$51</f>
        <v>1.0384506432031113</v>
      </c>
      <c r="G53" s="13">
        <f>+Amounts!G53/Amounts!G$51</f>
        <v>1.113354158159326</v>
      </c>
      <c r="H53" s="13">
        <f>+Amounts!H53/Amounts!H$51</f>
        <v>1.1814922768241367</v>
      </c>
      <c r="I53" s="13">
        <f>+Amounts!I53/Amounts!I$51</f>
        <v>1.1595952636804965</v>
      </c>
    </row>
    <row r="54" spans="1:9" ht="15">
      <c r="A54" s="49"/>
      <c r="B54" s="12" t="s">
        <v>18</v>
      </c>
      <c r="C54" s="13">
        <f>+Amounts!C54/Amounts!C$51</f>
        <v>0.681973147161267</v>
      </c>
      <c r="D54" s="13">
        <f>+Amounts!D54/Amounts!D$51</f>
        <v>0.36055715089566437</v>
      </c>
      <c r="E54" s="13">
        <f>+Amounts!E54/Amounts!E$51</f>
        <v>0.5858263075188725</v>
      </c>
      <c r="F54" s="13">
        <f>+Amounts!F54/Amounts!F$51</f>
        <v>0.735251584259959</v>
      </c>
      <c r="G54" s="13">
        <f>+Amounts!G54/Amounts!G$51</f>
        <v>0.7967505021162288</v>
      </c>
      <c r="H54" s="13">
        <f>+Amounts!H54/Amounts!H$51</f>
        <v>0.8602486378713485</v>
      </c>
      <c r="I54" s="13">
        <f>+Amounts!I54/Amounts!I$51</f>
        <v>0.8173284156294642</v>
      </c>
    </row>
    <row r="55" spans="1:9" ht="15">
      <c r="A55" s="49"/>
      <c r="B55" s="12" t="s">
        <v>19</v>
      </c>
      <c r="C55" s="13">
        <f>+Amounts!C55/Amounts!C$51</f>
        <v>0.9005666097377057</v>
      </c>
      <c r="D55" s="13">
        <f>+Amounts!D55/Amounts!D$51</f>
        <v>0.4916367490049725</v>
      </c>
      <c r="E55" s="13">
        <f>+Amounts!E55/Amounts!E$51</f>
        <v>0.7641321724045212</v>
      </c>
      <c r="F55" s="13">
        <f>+Amounts!F55/Amounts!F$51</f>
        <v>0.9526330885685287</v>
      </c>
      <c r="G55" s="13">
        <f>+Amounts!G55/Amounts!G$51</f>
        <v>1.0394758715047765</v>
      </c>
      <c r="H55" s="13">
        <f>+Amounts!H55/Amounts!H$51</f>
        <v>1.14198326112883</v>
      </c>
      <c r="I55" s="13">
        <f>+Amounts!I55/Amounts!I$51</f>
        <v>1.2121965922185347</v>
      </c>
    </row>
    <row r="56" spans="1:9" ht="15">
      <c r="A56" s="50" t="s">
        <v>4</v>
      </c>
      <c r="B56" s="39" t="s">
        <v>15</v>
      </c>
      <c r="C56" s="40">
        <f>+Amounts!C56/Amounts!C$6</f>
        <v>0.11437174173374857</v>
      </c>
      <c r="D56" s="40">
        <f>+Amounts!D56/Amounts!$C$6</f>
        <v>0.01009563317173508</v>
      </c>
      <c r="E56" s="40">
        <f>+Amounts!E56/Amounts!$C$6</f>
        <v>0.03303869473824908</v>
      </c>
      <c r="F56" s="40">
        <f>+Amounts!F56/Amounts!$C$6</f>
        <v>0.03246581345636903</v>
      </c>
      <c r="G56" s="40">
        <f>+Amounts!G56/Amounts!$C$6</f>
        <v>0.020592411793773985</v>
      </c>
      <c r="H56" s="40">
        <f>+Amounts!H56/Amounts!$C$6</f>
        <v>0.012706495973177615</v>
      </c>
      <c r="I56" s="40">
        <f>+Amounts!I56/Amounts!$C$6</f>
        <v>0.0054726926020372425</v>
      </c>
    </row>
    <row r="57" spans="1:9" ht="15">
      <c r="A57" s="50"/>
      <c r="B57" s="14" t="s">
        <v>16</v>
      </c>
      <c r="C57" s="15">
        <f>+Amounts!C57/Amounts!C$56</f>
        <v>1.3183001570630666</v>
      </c>
      <c r="D57" s="15">
        <f>+Amounts!D57/Amounts!D56</f>
        <v>1.199556642865517</v>
      </c>
      <c r="E57" s="15">
        <f>+Amounts!E57/Amounts!E56</f>
        <v>1.3446778762501037</v>
      </c>
      <c r="F57" s="15">
        <f>+Amounts!F57/Amounts!F56</f>
        <v>1.329389843626282</v>
      </c>
      <c r="G57" s="15">
        <f>+Amounts!G57/Amounts!G56</f>
        <v>1.3141905166062633</v>
      </c>
      <c r="H57" s="15">
        <f>+Amounts!H57/Amounts!H56</f>
        <v>1.3169938872746023</v>
      </c>
      <c r="I57" s="15">
        <f>+Amounts!I57/Amounts!I56</f>
        <v>1.330816001734366</v>
      </c>
    </row>
    <row r="58" spans="1:9" ht="15">
      <c r="A58" s="50"/>
      <c r="B58" s="14" t="s">
        <v>17</v>
      </c>
      <c r="C58" s="15">
        <f>+Amounts!C58/Amounts!C$56</f>
        <v>1.1599203269028193</v>
      </c>
      <c r="D58" s="15">
        <f>+Amounts!D58/Amounts!D$56</f>
        <v>0.7874599738595248</v>
      </c>
      <c r="E58" s="15">
        <f>+Amounts!E58/Amounts!E$56</f>
        <v>1.0839281200990423</v>
      </c>
      <c r="F58" s="15">
        <f>+Amounts!F58/Amounts!F$56</f>
        <v>1.215667247824478</v>
      </c>
      <c r="G58" s="15">
        <f>+Amounts!G58/Amounts!G$56</f>
        <v>1.264690137702755</v>
      </c>
      <c r="H58" s="15">
        <f>+Amounts!H58/Amounts!H$56</f>
        <v>1.2937981036104143</v>
      </c>
      <c r="I58" s="15">
        <f>+Amounts!I58/Amounts!I$56</f>
        <v>1.2700044859497588</v>
      </c>
    </row>
    <row r="59" spans="1:9" ht="15">
      <c r="A59" s="50"/>
      <c r="B59" s="14" t="s">
        <v>18</v>
      </c>
      <c r="C59" s="15">
        <f>+Amounts!C59/Amounts!C$56</f>
        <v>0.9515742032282694</v>
      </c>
      <c r="D59" s="15">
        <f>+Amounts!D59/Amounts!D$56</f>
        <v>0.5713349980814569</v>
      </c>
      <c r="E59" s="15">
        <f>+Amounts!E59/Amounts!E$56</f>
        <v>0.8424177491967819</v>
      </c>
      <c r="F59" s="15">
        <f>+Amounts!F59/Amounts!F$56</f>
        <v>1.0027124476992018</v>
      </c>
      <c r="G59" s="15">
        <f>+Amounts!G59/Amounts!G$56</f>
        <v>1.0827862365920098</v>
      </c>
      <c r="H59" s="15">
        <f>+Amounts!H59/Amounts!H$56</f>
        <v>1.1294469376329863</v>
      </c>
      <c r="I59" s="15">
        <f>+Amounts!I59/Amounts!I$56</f>
        <v>1.1019181460193452</v>
      </c>
    </row>
    <row r="60" spans="1:9" ht="15">
      <c r="A60" s="50"/>
      <c r="B60" s="14" t="s">
        <v>19</v>
      </c>
      <c r="C60" s="15">
        <f>+Amounts!C60/Amounts!C$56</f>
        <v>1.0744575378645607</v>
      </c>
      <c r="D60" s="15">
        <f>+Amounts!D60/Amounts!D$56</f>
        <v>0.772717449318966</v>
      </c>
      <c r="E60" s="15">
        <f>+Amounts!E60/Amounts!E$56</f>
        <v>1.0100572805156944</v>
      </c>
      <c r="F60" s="15">
        <f>+Amounts!F60/Amounts!F$56</f>
        <v>1.1159983725081357</v>
      </c>
      <c r="G60" s="15">
        <f>+Amounts!G60/Amounts!G$56</f>
        <v>1.1551796992811152</v>
      </c>
      <c r="H60" s="15">
        <f>+Amounts!H60/Amounts!H$56</f>
        <v>1.1929377780438524</v>
      </c>
      <c r="I60" s="15">
        <f>+Amounts!I60/Amounts!I$56</f>
        <v>1.1946119233802908</v>
      </c>
    </row>
    <row r="61" spans="1:9" ht="15">
      <c r="A61" s="50" t="s">
        <v>5</v>
      </c>
      <c r="B61" s="39" t="s">
        <v>15</v>
      </c>
      <c r="C61" s="40">
        <f>+Amounts!C61/Amounts!C$6</f>
        <v>0.2324990544208112</v>
      </c>
      <c r="D61" s="40">
        <f>+Amounts!D61/Amounts!$C$6</f>
        <v>0.007272969568257205</v>
      </c>
      <c r="E61" s="40">
        <f>+Amounts!E61/Amounts!$C$6</f>
        <v>0.041174278708583624</v>
      </c>
      <c r="F61" s="40">
        <f>+Amounts!F61/Amounts!$C$6</f>
        <v>0.0669062978927944</v>
      </c>
      <c r="G61" s="40">
        <f>+Amounts!G61/Amounts!$C$6</f>
        <v>0.054353871542691196</v>
      </c>
      <c r="H61" s="40">
        <f>+Amounts!H61/Amounts!$C$6</f>
        <v>0.04778505326120357</v>
      </c>
      <c r="I61" s="40">
        <f>+Amounts!I61/Amounts!$C$6</f>
        <v>0.015006583442022802</v>
      </c>
    </row>
    <row r="62" spans="1:9" ht="15">
      <c r="A62" s="50"/>
      <c r="B62" s="14" t="s">
        <v>16</v>
      </c>
      <c r="C62" s="15">
        <f>+Amounts!C62/Amounts!C$61</f>
        <v>1.3103097206325682</v>
      </c>
      <c r="D62" s="15">
        <f>+Amounts!D62/Amounts!D61</f>
        <v>1.1614315714569208</v>
      </c>
      <c r="E62" s="15">
        <f>+Amounts!E62/Amounts!E61</f>
        <v>1.349701888560753</v>
      </c>
      <c r="F62" s="15">
        <f>+Amounts!F62/Amounts!F61</f>
        <v>1.3294126000603437</v>
      </c>
      <c r="G62" s="15">
        <f>+Amounts!G62/Amounts!G61</f>
        <v>1.30409528702356</v>
      </c>
      <c r="H62" s="15">
        <f>+Amounts!H62/Amounts!H61</f>
        <v>1.283774218701397</v>
      </c>
      <c r="I62" s="15">
        <f>+Amounts!I62/Amounts!I61</f>
        <v>1.2962171129446682</v>
      </c>
    </row>
    <row r="63" spans="1:9" ht="15">
      <c r="A63" s="50"/>
      <c r="B63" s="14" t="s">
        <v>17</v>
      </c>
      <c r="C63" s="15">
        <f>+Amounts!C63/Amounts!C$61</f>
        <v>1.206832357360097</v>
      </c>
      <c r="D63" s="15">
        <f>+Amounts!D63/Amounts!D$61</f>
        <v>0.6995880034803267</v>
      </c>
      <c r="E63" s="15">
        <f>+Amounts!E63/Amounts!E$61</f>
        <v>1.0652236184088055</v>
      </c>
      <c r="F63" s="15">
        <f>+Amounts!F63/Amounts!F$61</f>
        <v>1.2160558452980548</v>
      </c>
      <c r="G63" s="15">
        <f>+Amounts!G63/Amounts!G$61</f>
        <v>1.2837855116505785</v>
      </c>
      <c r="H63" s="15">
        <f>+Amounts!H63/Amounts!H$61</f>
        <v>1.2831142629753642</v>
      </c>
      <c r="I63" s="15">
        <f>+Amounts!I63/Amounts!I$61</f>
        <v>1.2784585356404221</v>
      </c>
    </row>
    <row r="64" spans="1:9" ht="15">
      <c r="A64" s="50"/>
      <c r="B64" s="14" t="s">
        <v>18</v>
      </c>
      <c r="C64" s="15">
        <f>+Amounts!C64/Amounts!C$61</f>
        <v>1.0089267304401304</v>
      </c>
      <c r="D64" s="15">
        <f>+Amounts!D64/Amounts!D$61</f>
        <v>0.4793154584803406</v>
      </c>
      <c r="E64" s="15">
        <f>+Amounts!E64/Amounts!E$61</f>
        <v>0.8033338484598276</v>
      </c>
      <c r="F64" s="15">
        <f>+Amounts!F64/Amounts!F$61</f>
        <v>0.9877043753672557</v>
      </c>
      <c r="G64" s="15">
        <f>+Amounts!G64/Amounts!G$61</f>
        <v>1.1043342851395084</v>
      </c>
      <c r="H64" s="15">
        <f>+Amounts!H64/Amounts!H$61</f>
        <v>1.1452568094422415</v>
      </c>
      <c r="I64" s="15">
        <f>+Amounts!I64/Amounts!I$61</f>
        <v>1.1446394627255503</v>
      </c>
    </row>
    <row r="65" spans="1:9" ht="15">
      <c r="A65" s="50"/>
      <c r="B65" s="14" t="s">
        <v>19</v>
      </c>
      <c r="C65" s="15">
        <f>+Amounts!C65/Amounts!C$61</f>
        <v>1.1024853667753036</v>
      </c>
      <c r="D65" s="15">
        <f>+Amounts!D65/Amounts!D$61</f>
        <v>0.606880625608164</v>
      </c>
      <c r="E65" s="15">
        <f>+Amounts!E65/Amounts!E$61</f>
        <v>0.9599434915933653</v>
      </c>
      <c r="F65" s="15">
        <f>+Amounts!F65/Amounts!F$61</f>
        <v>1.1085537453706031</v>
      </c>
      <c r="G65" s="15">
        <f>+Amounts!G65/Amounts!G$61</f>
        <v>1.1755006719366439</v>
      </c>
      <c r="H65" s="15">
        <f>+Amounts!H65/Amounts!H$61</f>
        <v>1.1828855661854427</v>
      </c>
      <c r="I65" s="15">
        <f>+Amounts!I65/Amounts!I$61</f>
        <v>1.1862467393992524</v>
      </c>
    </row>
    <row r="66" spans="1:9" ht="15">
      <c r="A66" s="50" t="s">
        <v>6</v>
      </c>
      <c r="B66" s="39" t="s">
        <v>15</v>
      </c>
      <c r="C66" s="40">
        <f>+Amounts!C66/Amounts!C$6</f>
        <v>0.6531292038454403</v>
      </c>
      <c r="D66" s="40">
        <f>+Amounts!D66/Amounts!$C$6</f>
        <v>0.016798848444734296</v>
      </c>
      <c r="E66" s="40">
        <f>+Amounts!E66/Amounts!$C$6</f>
        <v>0.06762699377744505</v>
      </c>
      <c r="F66" s="40">
        <f>+Amounts!F66/Amounts!$C$6</f>
        <v>0.11840493192903766</v>
      </c>
      <c r="G66" s="40">
        <f>+Amounts!G66/Amounts!$C$6</f>
        <v>0.12587881321212274</v>
      </c>
      <c r="H66" s="40">
        <f>+Amounts!H66/Amounts!$C$6</f>
        <v>0.19447735120618145</v>
      </c>
      <c r="I66" s="40">
        <f>+Amounts!I66/Amounts!$C$6</f>
        <v>0.1299422652870732</v>
      </c>
    </row>
    <row r="67" spans="1:9" ht="15">
      <c r="A67" s="50"/>
      <c r="B67" s="14" t="s">
        <v>16</v>
      </c>
      <c r="C67" s="15">
        <f>+Amounts!C67/Amounts!C$66</f>
        <v>1.3669464530309607</v>
      </c>
      <c r="D67" s="15">
        <f>+Amounts!D67/Amounts!D66</f>
        <v>0.7258813448132205</v>
      </c>
      <c r="E67" s="15">
        <f>+Amounts!E67/Amounts!E66</f>
        <v>1.14372933410629</v>
      </c>
      <c r="F67" s="15">
        <f>+Amounts!F67/Amounts!F66</f>
        <v>1.3362908050862161</v>
      </c>
      <c r="G67" s="15">
        <f>+Amounts!G67/Amounts!G66</f>
        <v>1.4043518435776072</v>
      </c>
      <c r="H67" s="15">
        <f>+Amounts!H67/Amounts!H66</f>
        <v>1.4442522315616424</v>
      </c>
      <c r="I67" s="15">
        <f>+Amounts!I67/Amounts!I66</f>
        <v>1.4419926205466824</v>
      </c>
    </row>
    <row r="68" spans="1:9" ht="15">
      <c r="A68" s="50"/>
      <c r="B68" s="14" t="s">
        <v>17</v>
      </c>
      <c r="C68" s="15">
        <f>+Amounts!C68/Amounts!C$66</f>
        <v>1.1143513014743003</v>
      </c>
      <c r="D68" s="15">
        <f>+Amounts!D68/Amounts!D$66</f>
        <v>0.401362658266906</v>
      </c>
      <c r="E68" s="15">
        <f>+Amounts!E68/Amounts!E$66</f>
        <v>0.7134140479534226</v>
      </c>
      <c r="F68" s="15">
        <f>+Amounts!F68/Amounts!F$66</f>
        <v>0.9609147453429836</v>
      </c>
      <c r="G68" s="15">
        <f>+Amounts!G68/Amounts!G$66</f>
        <v>1.12091967340955</v>
      </c>
      <c r="H68" s="15">
        <f>+Amounts!H68/Amounts!H$66</f>
        <v>1.2449235888735615</v>
      </c>
      <c r="I68" s="15">
        <f>+Amounts!I68/Amounts!I$66</f>
        <v>1.3532192536760206</v>
      </c>
    </row>
    <row r="69" spans="1:9" ht="15">
      <c r="A69" s="50"/>
      <c r="B69" s="14" t="s">
        <v>18</v>
      </c>
      <c r="C69" s="15">
        <f>+Amounts!C69/Amounts!C$66</f>
        <v>0.7933682579569673</v>
      </c>
      <c r="D69" s="15">
        <f>+Amounts!D69/Amounts!D$66</f>
        <v>0.25058298097949894</v>
      </c>
      <c r="E69" s="15">
        <f>+Amounts!E69/Amounts!E$66</f>
        <v>0.45586405088879944</v>
      </c>
      <c r="F69" s="15">
        <f>+Amounts!F69/Amounts!F$66</f>
        <v>0.6414308706442033</v>
      </c>
      <c r="G69" s="15">
        <f>+Amounts!G69/Amounts!G$66</f>
        <v>0.7744022247619411</v>
      </c>
      <c r="H69" s="15">
        <f>+Amounts!H69/Amounts!H$66</f>
        <v>0.897260393203587</v>
      </c>
      <c r="I69" s="15">
        <f>+Amounts!I69/Amounts!I$66</f>
        <v>1.0405199673007801</v>
      </c>
    </row>
    <row r="70" spans="1:9" ht="15">
      <c r="A70" s="50"/>
      <c r="B70" s="14" t="s">
        <v>19</v>
      </c>
      <c r="C70" s="15">
        <f>+Amounts!C70/Amounts!C$66</f>
        <v>1.0150160615778927</v>
      </c>
      <c r="D70" s="15">
        <f>+Amounts!D70/Amounts!D$66</f>
        <v>0.3276241513508595</v>
      </c>
      <c r="E70" s="15">
        <f>+Amounts!E70/Amounts!E$66</f>
        <v>0.6052085344806793</v>
      </c>
      <c r="F70" s="15">
        <f>+Amounts!F70/Amounts!F$66</f>
        <v>0.8426480026784489</v>
      </c>
      <c r="G70" s="15">
        <f>+Amounts!G70/Amounts!G$66</f>
        <v>0.988567506132383</v>
      </c>
      <c r="H70" s="15">
        <f>+Amounts!H70/Amounts!H$66</f>
        <v>1.1331375028586328</v>
      </c>
      <c r="I70" s="15">
        <f>+Amounts!I70/Amounts!I$66</f>
        <v>1.3230608655170817</v>
      </c>
    </row>
    <row r="71" spans="3:9" ht="15">
      <c r="C71" s="4"/>
      <c r="D71" s="4"/>
      <c r="E71" s="4"/>
      <c r="F71" s="4"/>
      <c r="G71" s="4"/>
      <c r="H71" s="4"/>
      <c r="I71" s="4"/>
    </row>
    <row r="72" ht="15">
      <c r="A72" s="5" t="s">
        <v>26</v>
      </c>
    </row>
    <row r="73" ht="15">
      <c r="A73" t="s">
        <v>60</v>
      </c>
    </row>
    <row r="74" ht="15">
      <c r="A74" t="s">
        <v>61</v>
      </c>
    </row>
    <row r="75" ht="15">
      <c r="A75" t="s">
        <v>64</v>
      </c>
    </row>
    <row r="76" ht="15">
      <c r="A76" t="s">
        <v>63</v>
      </c>
    </row>
  </sheetData>
  <sheetProtection/>
  <mergeCells count="16">
    <mergeCell ref="A51:A55"/>
    <mergeCell ref="A56:A60"/>
    <mergeCell ref="A61:A65"/>
    <mergeCell ref="A66:A70"/>
    <mergeCell ref="A21:A25"/>
    <mergeCell ref="A26:A30"/>
    <mergeCell ref="A31:A35"/>
    <mergeCell ref="A36:A40"/>
    <mergeCell ref="A41:A45"/>
    <mergeCell ref="A46:A50"/>
    <mergeCell ref="A1:I1"/>
    <mergeCell ref="A2:I2"/>
    <mergeCell ref="D4:I4"/>
    <mergeCell ref="A6:A10"/>
    <mergeCell ref="A11:A15"/>
    <mergeCell ref="A16:A20"/>
  </mergeCells>
  <printOptions/>
  <pageMargins left="0.7" right="0.7" top="0.75" bottom="0.75" header="0.3" footer="0.3"/>
  <pageSetup horizontalDpi="600" verticalDpi="600" orientation="portrait" scale="46" r:id="rId1"/>
</worksheet>
</file>

<file path=xl/worksheets/sheet2.xml><?xml version="1.0" encoding="utf-8"?>
<worksheet xmlns="http://schemas.openxmlformats.org/spreadsheetml/2006/main" xmlns:r="http://schemas.openxmlformats.org/officeDocument/2006/relationships">
  <dimension ref="A1:I74"/>
  <sheetViews>
    <sheetView zoomScalePageLayoutView="0" workbookViewId="0" topLeftCell="A16">
      <selection activeCell="C34" sqref="C34"/>
    </sheetView>
  </sheetViews>
  <sheetFormatPr defaultColWidth="9.140625" defaultRowHeight="15"/>
  <cols>
    <col min="1" max="1" width="29.00390625" style="0" customWidth="1"/>
    <col min="2" max="2" width="17.7109375" style="0" customWidth="1"/>
    <col min="3" max="9" width="14.7109375" style="0" customWidth="1"/>
  </cols>
  <sheetData>
    <row r="1" spans="1:9" ht="15">
      <c r="A1" s="45" t="s">
        <v>7</v>
      </c>
      <c r="B1" s="45"/>
      <c r="C1" s="45"/>
      <c r="D1" s="45"/>
      <c r="E1" s="45"/>
      <c r="F1" s="45"/>
      <c r="G1" s="45"/>
      <c r="H1" s="45"/>
      <c r="I1" s="45"/>
    </row>
    <row r="2" spans="1:9" ht="15">
      <c r="A2" s="45" t="s">
        <v>8</v>
      </c>
      <c r="B2" s="45"/>
      <c r="C2" s="45"/>
      <c r="D2" s="45"/>
      <c r="E2" s="45"/>
      <c r="F2" s="45"/>
      <c r="G2" s="45"/>
      <c r="H2" s="45"/>
      <c r="I2" s="45"/>
    </row>
    <row r="4" spans="4:9" ht="15">
      <c r="D4" s="45" t="s">
        <v>29</v>
      </c>
      <c r="E4" s="45"/>
      <c r="F4" s="45"/>
      <c r="G4" s="45"/>
      <c r="H4" s="45"/>
      <c r="I4" s="45"/>
    </row>
    <row r="5" spans="2:9" ht="30">
      <c r="B5" s="1"/>
      <c r="C5" s="1" t="s">
        <v>9</v>
      </c>
      <c r="D5" s="2" t="s">
        <v>10</v>
      </c>
      <c r="E5" s="2" t="s">
        <v>11</v>
      </c>
      <c r="F5" s="2" t="s">
        <v>12</v>
      </c>
      <c r="G5" s="2" t="s">
        <v>13</v>
      </c>
      <c r="H5" s="2" t="s">
        <v>14</v>
      </c>
      <c r="I5" s="2" t="s">
        <v>0</v>
      </c>
    </row>
    <row r="6" spans="1:9" ht="15">
      <c r="A6" s="51" t="s">
        <v>9</v>
      </c>
      <c r="B6" s="3" t="s">
        <v>15</v>
      </c>
      <c r="C6" s="6">
        <v>62756689976</v>
      </c>
      <c r="D6" s="6">
        <v>2144236141.3</v>
      </c>
      <c r="E6" s="6">
        <v>8901406849.3</v>
      </c>
      <c r="F6" s="6">
        <v>13666966389</v>
      </c>
      <c r="G6" s="6">
        <v>12603118324</v>
      </c>
      <c r="H6" s="6">
        <v>16001004238</v>
      </c>
      <c r="I6" s="6">
        <v>9439958035</v>
      </c>
    </row>
    <row r="7" spans="1:9" ht="15">
      <c r="A7" s="51"/>
      <c r="B7" s="3" t="s">
        <v>16</v>
      </c>
      <c r="C7" s="6">
        <v>84609492244</v>
      </c>
      <c r="D7" s="6">
        <v>2055363871.4</v>
      </c>
      <c r="E7" s="6">
        <v>11129671799</v>
      </c>
      <c r="F7" s="6">
        <v>18220100846</v>
      </c>
      <c r="G7" s="6">
        <v>17240713884</v>
      </c>
      <c r="H7" s="6">
        <v>22526761467</v>
      </c>
      <c r="I7" s="6">
        <v>13436880376</v>
      </c>
    </row>
    <row r="8" spans="1:9" ht="15">
      <c r="A8" s="51"/>
      <c r="B8" s="3" t="s">
        <v>17</v>
      </c>
      <c r="C8" s="6">
        <v>71609454184</v>
      </c>
      <c r="D8" s="6">
        <v>1241353670.5</v>
      </c>
      <c r="E8" s="6">
        <v>8027674610.7</v>
      </c>
      <c r="F8" s="6">
        <v>14723125237</v>
      </c>
      <c r="G8" s="6">
        <v>14868426137</v>
      </c>
      <c r="H8" s="6">
        <v>20073528429</v>
      </c>
      <c r="I8" s="6">
        <v>12675346100</v>
      </c>
    </row>
    <row r="9" spans="1:9" ht="15">
      <c r="A9" s="51"/>
      <c r="B9" s="3" t="s">
        <v>18</v>
      </c>
      <c r="C9" s="6">
        <v>54069889400</v>
      </c>
      <c r="D9" s="6">
        <v>844927257.37</v>
      </c>
      <c r="E9" s="6">
        <v>5757160043.8</v>
      </c>
      <c r="F9" s="6">
        <v>10956445565</v>
      </c>
      <c r="G9" s="6">
        <v>11283832150</v>
      </c>
      <c r="H9" s="6">
        <v>15285916531</v>
      </c>
      <c r="I9" s="6">
        <v>9941607853.1</v>
      </c>
    </row>
    <row r="10" spans="1:9" ht="15">
      <c r="A10" s="51"/>
      <c r="B10" s="3" t="s">
        <v>19</v>
      </c>
      <c r="C10" s="6">
        <v>65401948314</v>
      </c>
      <c r="D10" s="6">
        <v>1111960982</v>
      </c>
      <c r="E10" s="6">
        <v>7143241880.9</v>
      </c>
      <c r="F10" s="6">
        <v>13189868583</v>
      </c>
      <c r="G10" s="6">
        <v>13311990060</v>
      </c>
      <c r="H10" s="6">
        <v>18328209853</v>
      </c>
      <c r="I10" s="6">
        <v>12316676955</v>
      </c>
    </row>
    <row r="11" spans="1:9" ht="15">
      <c r="A11" s="51" t="s">
        <v>20</v>
      </c>
      <c r="B11" s="3" t="s">
        <v>15</v>
      </c>
      <c r="C11" s="6">
        <v>653626354.06</v>
      </c>
      <c r="D11" s="6">
        <v>84775817.904</v>
      </c>
      <c r="E11" s="6">
        <v>242180621.8</v>
      </c>
      <c r="F11" s="6">
        <v>179504837.63</v>
      </c>
      <c r="G11" s="6">
        <v>79065582.09</v>
      </c>
      <c r="H11" s="6">
        <v>45231193.826</v>
      </c>
      <c r="I11" s="6">
        <v>22868300.801</v>
      </c>
    </row>
    <row r="12" spans="1:9" ht="15">
      <c r="A12" s="51"/>
      <c r="B12" s="3" t="s">
        <v>16</v>
      </c>
      <c r="C12" s="6">
        <v>837012430.56</v>
      </c>
      <c r="D12" s="6">
        <v>106295147.92</v>
      </c>
      <c r="E12" s="6">
        <v>317146893.86</v>
      </c>
      <c r="F12" s="6">
        <v>229173770.21</v>
      </c>
      <c r="G12" s="6">
        <v>98528976.269</v>
      </c>
      <c r="H12" s="6">
        <v>56794829.47</v>
      </c>
      <c r="I12" s="6">
        <v>29072812.831</v>
      </c>
    </row>
    <row r="13" spans="1:9" ht="15">
      <c r="A13" s="51"/>
      <c r="B13" s="3" t="s">
        <v>17</v>
      </c>
      <c r="C13" s="6">
        <v>767933839.77</v>
      </c>
      <c r="D13" s="6">
        <v>85030331.844</v>
      </c>
      <c r="E13" s="6">
        <v>285231520.47</v>
      </c>
      <c r="F13" s="6">
        <v>218815808.99</v>
      </c>
      <c r="G13" s="6">
        <v>95892149.985</v>
      </c>
      <c r="H13" s="6">
        <v>55011654.357</v>
      </c>
      <c r="I13" s="6">
        <v>27952374.126</v>
      </c>
    </row>
    <row r="14" spans="1:9" ht="15">
      <c r="A14" s="51"/>
      <c r="B14" s="3" t="s">
        <v>18</v>
      </c>
      <c r="C14" s="6">
        <v>689007984.59</v>
      </c>
      <c r="D14" s="6">
        <v>69809627.061</v>
      </c>
      <c r="E14" s="6">
        <v>249837066.78</v>
      </c>
      <c r="F14" s="6">
        <v>200371925.24</v>
      </c>
      <c r="G14" s="6">
        <v>90640472.089</v>
      </c>
      <c r="H14" s="6">
        <v>52578062.289</v>
      </c>
      <c r="I14" s="6">
        <v>25770831.123</v>
      </c>
    </row>
    <row r="15" spans="1:9" ht="15">
      <c r="A15" s="51"/>
      <c r="B15" s="3" t="s">
        <v>19</v>
      </c>
      <c r="C15" s="6">
        <v>702021811.67</v>
      </c>
      <c r="D15" s="6">
        <v>86766275.956</v>
      </c>
      <c r="E15" s="6">
        <v>260374919.7</v>
      </c>
      <c r="F15" s="6">
        <v>195642184.89</v>
      </c>
      <c r="G15" s="6">
        <v>85655914.054</v>
      </c>
      <c r="H15" s="6">
        <v>48879617.68</v>
      </c>
      <c r="I15" s="6">
        <v>24702899.382</v>
      </c>
    </row>
    <row r="16" spans="1:9" ht="15">
      <c r="A16" s="51" t="s">
        <v>21</v>
      </c>
      <c r="B16" s="3" t="s">
        <v>15</v>
      </c>
      <c r="C16" s="6">
        <v>2501210924.3</v>
      </c>
      <c r="D16" s="6">
        <v>210013530.27</v>
      </c>
      <c r="E16" s="6">
        <v>679347780.79</v>
      </c>
      <c r="F16" s="6">
        <v>804415435.48</v>
      </c>
      <c r="G16" s="6">
        <v>436623322.43</v>
      </c>
      <c r="H16" s="6">
        <v>272806703.36</v>
      </c>
      <c r="I16" s="6">
        <v>98004151.98</v>
      </c>
    </row>
    <row r="17" spans="1:9" ht="15">
      <c r="A17" s="51"/>
      <c r="B17" s="3" t="s">
        <v>16</v>
      </c>
      <c r="C17" s="6">
        <v>3199130377</v>
      </c>
      <c r="D17" s="6">
        <v>262396802.91</v>
      </c>
      <c r="E17" s="6">
        <v>894176658.38</v>
      </c>
      <c r="F17" s="6">
        <v>1027604287.1</v>
      </c>
      <c r="G17" s="6">
        <v>551509144.99</v>
      </c>
      <c r="H17" s="6">
        <v>341023450.28</v>
      </c>
      <c r="I17" s="6">
        <v>122420033.4</v>
      </c>
    </row>
    <row r="18" spans="1:9" ht="15">
      <c r="A18" s="51"/>
      <c r="B18" s="3" t="s">
        <v>17</v>
      </c>
      <c r="C18" s="6">
        <v>2973033158.1</v>
      </c>
      <c r="D18" s="6">
        <v>190030087.3</v>
      </c>
      <c r="E18" s="6">
        <v>788264768.83</v>
      </c>
      <c r="F18" s="6">
        <v>990639840.41</v>
      </c>
      <c r="G18" s="6">
        <v>545934096.87</v>
      </c>
      <c r="H18" s="6">
        <v>339249663.11</v>
      </c>
      <c r="I18" s="6">
        <v>118914701.61</v>
      </c>
    </row>
    <row r="19" spans="1:9" ht="15">
      <c r="A19" s="51"/>
      <c r="B19" s="3" t="s">
        <v>18</v>
      </c>
      <c r="C19" s="6">
        <v>2629060600</v>
      </c>
      <c r="D19" s="6">
        <v>143736989.44</v>
      </c>
      <c r="E19" s="6">
        <v>659040502.83</v>
      </c>
      <c r="F19" s="6">
        <v>888518648.37</v>
      </c>
      <c r="G19" s="6">
        <v>506410555.12</v>
      </c>
      <c r="H19" s="6">
        <v>321791669.08</v>
      </c>
      <c r="I19" s="6">
        <v>109562235.17</v>
      </c>
    </row>
    <row r="20" spans="1:9" ht="15">
      <c r="A20" s="51"/>
      <c r="B20" s="3" t="s">
        <v>19</v>
      </c>
      <c r="C20" s="6">
        <v>2752687301</v>
      </c>
      <c r="D20" s="6">
        <v>197155824.71</v>
      </c>
      <c r="E20" s="6">
        <v>749045137.02</v>
      </c>
      <c r="F20" s="6">
        <v>899544786.31</v>
      </c>
      <c r="G20" s="6">
        <v>491228434.64</v>
      </c>
      <c r="H20" s="6">
        <v>306870447.62</v>
      </c>
      <c r="I20" s="6">
        <v>108842670.67</v>
      </c>
    </row>
    <row r="21" spans="1:9" ht="15">
      <c r="A21" s="51" t="s">
        <v>22</v>
      </c>
      <c r="B21" s="3" t="s">
        <v>15</v>
      </c>
      <c r="C21" s="6">
        <v>4621581334.3</v>
      </c>
      <c r="D21" s="6">
        <v>180620377.01</v>
      </c>
      <c r="E21" s="6">
        <v>979241928.55</v>
      </c>
      <c r="F21" s="6">
        <v>1295226854.7</v>
      </c>
      <c r="G21" s="6">
        <v>1017392333</v>
      </c>
      <c r="H21" s="6">
        <v>885261629.64</v>
      </c>
      <c r="I21" s="6">
        <v>263838211.42</v>
      </c>
    </row>
    <row r="22" spans="1:9" ht="15">
      <c r="A22" s="51"/>
      <c r="B22" s="3" t="s">
        <v>16</v>
      </c>
      <c r="C22" s="6">
        <v>5881737124.8</v>
      </c>
      <c r="D22" s="6">
        <v>223520495.28</v>
      </c>
      <c r="E22" s="6">
        <v>1280998611.5</v>
      </c>
      <c r="F22" s="6">
        <v>1656817217.2</v>
      </c>
      <c r="G22" s="6">
        <v>1281496408.6</v>
      </c>
      <c r="H22" s="6">
        <v>1106043662.5</v>
      </c>
      <c r="I22" s="6">
        <v>332860729.82</v>
      </c>
    </row>
    <row r="23" spans="1:9" ht="15">
      <c r="A23" s="51"/>
      <c r="B23" s="3" t="s">
        <v>17</v>
      </c>
      <c r="C23" s="6">
        <v>5607789816.7</v>
      </c>
      <c r="D23" s="6">
        <v>159417174.62</v>
      </c>
      <c r="E23" s="6">
        <v>1121496959.7</v>
      </c>
      <c r="F23" s="6">
        <v>1598849014.1</v>
      </c>
      <c r="G23" s="6">
        <v>1282479388.3</v>
      </c>
      <c r="H23" s="6">
        <v>1113419096.9</v>
      </c>
      <c r="I23" s="6">
        <v>332128183.02</v>
      </c>
    </row>
    <row r="24" spans="1:9" ht="15">
      <c r="A24" s="51"/>
      <c r="B24" s="3" t="s">
        <v>18</v>
      </c>
      <c r="C24" s="6">
        <v>4955829190.2</v>
      </c>
      <c r="D24" s="6">
        <v>114732029.61</v>
      </c>
      <c r="E24" s="6">
        <v>907198755.49</v>
      </c>
      <c r="F24" s="6">
        <v>1392484485.7</v>
      </c>
      <c r="G24" s="6">
        <v>1184385380.4</v>
      </c>
      <c r="H24" s="6">
        <v>1043710390.8</v>
      </c>
      <c r="I24" s="6">
        <v>313318148.26</v>
      </c>
    </row>
    <row r="25" spans="1:9" ht="15">
      <c r="A25" s="51"/>
      <c r="B25" s="3" t="s">
        <v>19</v>
      </c>
      <c r="C25" s="6">
        <v>5192574315.4</v>
      </c>
      <c r="D25" s="6">
        <v>165977931.09</v>
      </c>
      <c r="E25" s="6">
        <v>1065092817.3</v>
      </c>
      <c r="F25" s="6">
        <v>1460059162.9</v>
      </c>
      <c r="G25" s="6">
        <v>1173576335.9</v>
      </c>
      <c r="H25" s="6">
        <v>1021587585.7</v>
      </c>
      <c r="I25" s="6">
        <v>306280482.49</v>
      </c>
    </row>
    <row r="26" spans="1:9" ht="15">
      <c r="A26" s="51" t="s">
        <v>23</v>
      </c>
      <c r="B26" s="3" t="s">
        <v>15</v>
      </c>
      <c r="C26" s="6">
        <v>9544473353.5</v>
      </c>
      <c r="D26" s="6">
        <v>372132818.72</v>
      </c>
      <c r="E26" s="6">
        <v>1654236535.3</v>
      </c>
      <c r="F26" s="6">
        <v>2639675978.2</v>
      </c>
      <c r="G26" s="6">
        <v>2167841221</v>
      </c>
      <c r="H26" s="6">
        <v>1980395566.3</v>
      </c>
      <c r="I26" s="6">
        <v>730191233.88</v>
      </c>
    </row>
    <row r="27" spans="1:9" ht="15">
      <c r="A27" s="51"/>
      <c r="B27" s="3" t="s">
        <v>16</v>
      </c>
      <c r="C27" s="6">
        <v>12580938773</v>
      </c>
      <c r="D27" s="6">
        <v>457234466.13</v>
      </c>
      <c r="E27" s="6">
        <v>2267334068.8</v>
      </c>
      <c r="F27" s="6">
        <v>3507570366.2</v>
      </c>
      <c r="G27" s="6">
        <v>2836743413.6</v>
      </c>
      <c r="H27" s="6">
        <v>2562342522.8</v>
      </c>
      <c r="I27" s="6">
        <v>949713935.77</v>
      </c>
    </row>
    <row r="28" spans="1:9" ht="15">
      <c r="A28" s="51"/>
      <c r="B28" s="3" t="s">
        <v>17</v>
      </c>
      <c r="C28" s="6">
        <v>11794032980</v>
      </c>
      <c r="D28" s="6">
        <v>270011455.28</v>
      </c>
      <c r="E28" s="6">
        <v>1831653346.7</v>
      </c>
      <c r="F28" s="6">
        <v>3297522917</v>
      </c>
      <c r="G28" s="6">
        <v>2834608107.6</v>
      </c>
      <c r="H28" s="6">
        <v>2595904223.5</v>
      </c>
      <c r="I28" s="6">
        <v>964332929.5</v>
      </c>
    </row>
    <row r="29" spans="1:9" ht="15">
      <c r="A29" s="51"/>
      <c r="B29" s="3" t="s">
        <v>18</v>
      </c>
      <c r="C29" s="6">
        <v>10008004277</v>
      </c>
      <c r="D29" s="6">
        <v>185100863.73</v>
      </c>
      <c r="E29" s="6">
        <v>1394633899.6</v>
      </c>
      <c r="F29" s="6">
        <v>2728220645.3</v>
      </c>
      <c r="G29" s="6">
        <v>2460846185.5</v>
      </c>
      <c r="H29" s="6">
        <v>2357410434.3</v>
      </c>
      <c r="I29" s="6">
        <v>881792248.38</v>
      </c>
    </row>
    <row r="30" spans="1:9" ht="15">
      <c r="A30" s="51"/>
      <c r="B30" s="3" t="s">
        <v>19</v>
      </c>
      <c r="C30" s="6">
        <v>10887045147</v>
      </c>
      <c r="D30" s="6">
        <v>252983783.76</v>
      </c>
      <c r="E30" s="6">
        <v>1728119168.9</v>
      </c>
      <c r="F30" s="6">
        <v>3048187825.5</v>
      </c>
      <c r="G30" s="6">
        <v>2588245699.8</v>
      </c>
      <c r="H30" s="6">
        <v>2384274462.3</v>
      </c>
      <c r="I30" s="6">
        <v>885234206.46</v>
      </c>
    </row>
    <row r="31" spans="1:9" ht="15">
      <c r="A31" s="51" t="s">
        <v>24</v>
      </c>
      <c r="B31" s="3" t="s">
        <v>15</v>
      </c>
      <c r="C31" s="6">
        <v>17323224051</v>
      </c>
      <c r="D31" s="6">
        <v>569788860.84</v>
      </c>
      <c r="E31" s="6">
        <v>2559187201.9</v>
      </c>
      <c r="F31" s="6">
        <v>4029751740</v>
      </c>
      <c r="G31" s="6">
        <v>3595975875.5</v>
      </c>
      <c r="H31" s="6">
        <v>4375750214.2</v>
      </c>
      <c r="I31" s="6">
        <v>2192770158.3</v>
      </c>
    </row>
    <row r="32" spans="1:9" ht="15">
      <c r="A32" s="51"/>
      <c r="B32" s="3" t="s">
        <v>16</v>
      </c>
      <c r="C32" s="6">
        <v>23910190091</v>
      </c>
      <c r="D32" s="6">
        <v>619439034.09</v>
      </c>
      <c r="E32" s="6">
        <v>3647282884.2</v>
      </c>
      <c r="F32" s="6">
        <v>5750335319.9</v>
      </c>
      <c r="G32" s="6">
        <v>4981451696</v>
      </c>
      <c r="H32" s="6">
        <v>5942408908.6</v>
      </c>
      <c r="I32" s="6">
        <v>2969272248.4</v>
      </c>
    </row>
    <row r="33" spans="1:9" ht="15">
      <c r="A33" s="51"/>
      <c r="B33" s="3" t="s">
        <v>17</v>
      </c>
      <c r="C33" s="6">
        <v>21411985672</v>
      </c>
      <c r="D33" s="6">
        <v>330430634.09</v>
      </c>
      <c r="E33" s="6">
        <v>2463210382</v>
      </c>
      <c r="F33" s="6">
        <v>4853067970.1</v>
      </c>
      <c r="G33" s="6">
        <v>4765747914.4</v>
      </c>
      <c r="H33" s="6">
        <v>5972067557.5</v>
      </c>
      <c r="I33" s="6">
        <v>3027461214.2</v>
      </c>
    </row>
    <row r="34" spans="1:9" ht="15">
      <c r="A34" s="51"/>
      <c r="B34" s="3" t="s">
        <v>18</v>
      </c>
      <c r="C34" s="6">
        <v>16767103567</v>
      </c>
      <c r="D34" s="6">
        <v>208629943.32</v>
      </c>
      <c r="E34" s="6">
        <v>1638434038.1</v>
      </c>
      <c r="F34" s="6">
        <v>3522536836.7</v>
      </c>
      <c r="G34" s="6">
        <v>3752916567.8</v>
      </c>
      <c r="H34" s="6">
        <v>4989617942.4</v>
      </c>
      <c r="I34" s="6">
        <v>2654968238.9</v>
      </c>
    </row>
    <row r="35" spans="1:9" ht="15">
      <c r="A35" s="51"/>
      <c r="B35" s="3" t="s">
        <v>19</v>
      </c>
      <c r="C35" s="6">
        <v>20123138285</v>
      </c>
      <c r="D35" s="6">
        <v>257702581.84</v>
      </c>
      <c r="E35" s="6">
        <v>2175983239</v>
      </c>
      <c r="F35" s="6">
        <v>4593459604</v>
      </c>
      <c r="G35" s="6">
        <v>4543939762.7</v>
      </c>
      <c r="H35" s="6">
        <v>5691675685.3</v>
      </c>
      <c r="I35" s="6">
        <v>2860377412.2</v>
      </c>
    </row>
    <row r="36" spans="1:9" ht="15">
      <c r="A36" s="51" t="s">
        <v>25</v>
      </c>
      <c r="B36" s="3" t="s">
        <v>15</v>
      </c>
      <c r="C36" s="6">
        <v>28112573959</v>
      </c>
      <c r="D36" s="6">
        <v>726904736.57</v>
      </c>
      <c r="E36" s="6">
        <v>2787212781</v>
      </c>
      <c r="F36" s="6">
        <v>4718391542.9</v>
      </c>
      <c r="G36" s="6">
        <v>5306219989.5</v>
      </c>
      <c r="H36" s="6">
        <v>8441558930.7</v>
      </c>
      <c r="I36" s="6">
        <v>6132285978.6</v>
      </c>
    </row>
    <row r="37" spans="1:9" ht="15">
      <c r="A37" s="51"/>
      <c r="B37" s="3" t="s">
        <v>16</v>
      </c>
      <c r="C37" s="6">
        <v>38200483447</v>
      </c>
      <c r="D37" s="6">
        <v>386477925.06</v>
      </c>
      <c r="E37" s="6">
        <v>2722732681.9</v>
      </c>
      <c r="F37" s="6">
        <v>6048599885.5</v>
      </c>
      <c r="G37" s="6">
        <v>7490984245</v>
      </c>
      <c r="H37" s="6">
        <v>12518148094</v>
      </c>
      <c r="I37" s="6">
        <v>9033540615.9</v>
      </c>
    </row>
    <row r="38" spans="1:9" ht="15">
      <c r="A38" s="51"/>
      <c r="B38" s="3" t="s">
        <v>17</v>
      </c>
      <c r="C38" s="6">
        <v>29054678717</v>
      </c>
      <c r="D38" s="6">
        <v>206433987.39</v>
      </c>
      <c r="E38" s="6">
        <v>1537817633</v>
      </c>
      <c r="F38" s="6">
        <v>3764229686.4</v>
      </c>
      <c r="G38" s="6">
        <v>5343764479.8</v>
      </c>
      <c r="H38" s="6">
        <v>9997876233.4</v>
      </c>
      <c r="I38" s="6">
        <v>8204556697.2</v>
      </c>
    </row>
    <row r="39" spans="1:9" ht="15">
      <c r="A39" s="51"/>
      <c r="B39" s="3" t="s">
        <v>18</v>
      </c>
      <c r="C39" s="6">
        <v>19020883781</v>
      </c>
      <c r="D39" s="6">
        <v>122917804.2</v>
      </c>
      <c r="E39" s="6">
        <v>908015780.94</v>
      </c>
      <c r="F39" s="6">
        <v>2224313023.6</v>
      </c>
      <c r="G39" s="6">
        <v>3288632989.3</v>
      </c>
      <c r="H39" s="6">
        <v>6520808031.9</v>
      </c>
      <c r="I39" s="6">
        <v>5956196151.2</v>
      </c>
    </row>
    <row r="40" spans="1:9" ht="15">
      <c r="A40" s="51"/>
      <c r="B40" s="3" t="s">
        <v>19</v>
      </c>
      <c r="C40" s="6">
        <v>25744481454</v>
      </c>
      <c r="D40" s="6">
        <v>151374584.66</v>
      </c>
      <c r="E40" s="6">
        <v>1164626599</v>
      </c>
      <c r="F40" s="6">
        <v>2992975019</v>
      </c>
      <c r="G40" s="6">
        <v>4429343912.9</v>
      </c>
      <c r="H40" s="6">
        <v>8874922054.3</v>
      </c>
      <c r="I40" s="6">
        <v>8131239284.1</v>
      </c>
    </row>
    <row r="41" spans="1:9" ht="15">
      <c r="A41" s="51" t="s">
        <v>1</v>
      </c>
      <c r="B41" s="3" t="s">
        <v>15</v>
      </c>
      <c r="C41" s="6">
        <v>32428829642</v>
      </c>
      <c r="D41" s="6">
        <v>1006215095.1</v>
      </c>
      <c r="E41" s="6">
        <v>4457844872.9</v>
      </c>
      <c r="F41" s="6">
        <v>7346309303.3</v>
      </c>
      <c r="G41" s="6">
        <v>6728841458.4</v>
      </c>
      <c r="H41" s="6">
        <v>8146197056.8</v>
      </c>
      <c r="I41" s="6">
        <v>4743421855.5</v>
      </c>
    </row>
    <row r="42" spans="1:9" ht="15">
      <c r="A42" s="51"/>
      <c r="B42" s="3" t="s">
        <v>16</v>
      </c>
      <c r="C42" s="6">
        <v>44549640549</v>
      </c>
      <c r="D42" s="6">
        <v>1047296573.8</v>
      </c>
      <c r="E42" s="6">
        <v>5876519340.9</v>
      </c>
      <c r="F42" s="6">
        <v>9893842015.5</v>
      </c>
      <c r="G42" s="6">
        <v>9224037590.6</v>
      </c>
      <c r="H42" s="6">
        <v>11619828088</v>
      </c>
      <c r="I42" s="6">
        <v>6888116940.2</v>
      </c>
    </row>
    <row r="43" spans="1:9" ht="15">
      <c r="A43" s="51"/>
      <c r="B43" s="3" t="s">
        <v>17</v>
      </c>
      <c r="C43" s="6">
        <v>38654514785</v>
      </c>
      <c r="D43" s="6">
        <v>660015289.04</v>
      </c>
      <c r="E43" s="6">
        <v>4476608686.6</v>
      </c>
      <c r="F43" s="6">
        <v>8329870374</v>
      </c>
      <c r="G43" s="6">
        <v>8181931702.2</v>
      </c>
      <c r="H43" s="6">
        <v>10441603494</v>
      </c>
      <c r="I43" s="6">
        <v>6564485239.3</v>
      </c>
    </row>
    <row r="44" spans="1:9" ht="15">
      <c r="A44" s="51"/>
      <c r="B44" s="3" t="s">
        <v>18</v>
      </c>
      <c r="C44" s="6">
        <v>29988465512</v>
      </c>
      <c r="D44" s="6">
        <v>464981211.47</v>
      </c>
      <c r="E44" s="6">
        <v>3346941390.3</v>
      </c>
      <c r="F44" s="6">
        <v>6436112784.7</v>
      </c>
      <c r="G44" s="6">
        <v>6405461331.2</v>
      </c>
      <c r="H44" s="6">
        <v>8117402369.9</v>
      </c>
      <c r="I44" s="6">
        <v>5217566424.2</v>
      </c>
    </row>
    <row r="45" spans="1:9" ht="15">
      <c r="A45" s="51"/>
      <c r="B45" s="3" t="s">
        <v>19</v>
      </c>
      <c r="C45" s="6">
        <v>35560905957</v>
      </c>
      <c r="D45" s="6">
        <v>616178103.15</v>
      </c>
      <c r="E45" s="6">
        <v>4102897462.7</v>
      </c>
      <c r="F45" s="6">
        <v>7557760218.8</v>
      </c>
      <c r="G45" s="6">
        <v>7358111819.2</v>
      </c>
      <c r="H45" s="6">
        <v>9566754765</v>
      </c>
      <c r="I45" s="6">
        <v>6359203588.2</v>
      </c>
    </row>
    <row r="46" spans="1:9" ht="15">
      <c r="A46" s="51" t="s">
        <v>2</v>
      </c>
      <c r="B46" s="3" t="s">
        <v>15</v>
      </c>
      <c r="C46" s="6">
        <v>26272603343</v>
      </c>
      <c r="D46" s="6">
        <v>690034224.76</v>
      </c>
      <c r="E46" s="6">
        <v>3288312662.8</v>
      </c>
      <c r="F46" s="6">
        <v>5268310458</v>
      </c>
      <c r="G46" s="6">
        <v>5222337530.6</v>
      </c>
      <c r="H46" s="6">
        <v>7319894114</v>
      </c>
      <c r="I46" s="6">
        <v>4483714352.9</v>
      </c>
    </row>
    <row r="47" spans="1:9" ht="15">
      <c r="A47" s="51"/>
      <c r="B47" s="3" t="s">
        <v>16</v>
      </c>
      <c r="C47" s="6">
        <v>34730027319</v>
      </c>
      <c r="D47" s="6">
        <v>590946050.14</v>
      </c>
      <c r="E47" s="6">
        <v>3769652464.5</v>
      </c>
      <c r="F47" s="6">
        <v>6883682072.6</v>
      </c>
      <c r="G47" s="6">
        <v>7112573085</v>
      </c>
      <c r="H47" s="6">
        <v>10137924153</v>
      </c>
      <c r="I47" s="6">
        <v>6235249493.9</v>
      </c>
    </row>
    <row r="48" spans="1:9" ht="15">
      <c r="A48" s="51"/>
      <c r="B48" s="3" t="s">
        <v>17</v>
      </c>
      <c r="C48" s="6">
        <v>29018454038</v>
      </c>
      <c r="D48" s="6">
        <v>336788143.46</v>
      </c>
      <c r="E48" s="6">
        <v>2556563042.8</v>
      </c>
      <c r="F48" s="6">
        <v>5300444830.8</v>
      </c>
      <c r="G48" s="6">
        <v>5960655065.7</v>
      </c>
      <c r="H48" s="6">
        <v>8999929277</v>
      </c>
      <c r="I48" s="6">
        <v>5864073678.2</v>
      </c>
    </row>
    <row r="49" spans="1:9" ht="15">
      <c r="A49" s="51"/>
      <c r="B49" s="3" t="s">
        <v>18</v>
      </c>
      <c r="C49" s="6">
        <v>21315847516</v>
      </c>
      <c r="D49" s="6">
        <v>218421193.92</v>
      </c>
      <c r="E49" s="6">
        <v>1733443213.8</v>
      </c>
      <c r="F49" s="6">
        <v>3746593255.2</v>
      </c>
      <c r="G49" s="6">
        <v>4358937826.7</v>
      </c>
      <c r="H49" s="6">
        <v>6708355923.4</v>
      </c>
      <c r="I49" s="6">
        <v>4550096102.5</v>
      </c>
    </row>
    <row r="50" spans="1:9" ht="15">
      <c r="A50" s="51"/>
      <c r="B50" s="3" t="s">
        <v>19</v>
      </c>
      <c r="C50" s="6">
        <v>26189013317</v>
      </c>
      <c r="D50" s="6">
        <v>275536094.37</v>
      </c>
      <c r="E50" s="6">
        <v>2157581250.5</v>
      </c>
      <c r="F50" s="6">
        <v>4629608145.8</v>
      </c>
      <c r="G50" s="6">
        <v>5276203032.9</v>
      </c>
      <c r="H50" s="6">
        <v>8150593318.9</v>
      </c>
      <c r="I50" s="6">
        <v>5699491474.2</v>
      </c>
    </row>
    <row r="51" spans="1:9" ht="15">
      <c r="A51" s="51" t="s">
        <v>3</v>
      </c>
      <c r="B51" s="3" t="s">
        <v>15</v>
      </c>
      <c r="C51" s="6">
        <v>4055256991</v>
      </c>
      <c r="D51" s="6">
        <v>447986821.42</v>
      </c>
      <c r="E51" s="6">
        <v>1155249313.6</v>
      </c>
      <c r="F51" s="6">
        <v>1052346627.5</v>
      </c>
      <c r="G51" s="6">
        <v>651939334.56</v>
      </c>
      <c r="H51" s="6">
        <v>534913067.26</v>
      </c>
      <c r="I51" s="6">
        <v>212821826.58</v>
      </c>
    </row>
    <row r="52" spans="1:9" ht="15">
      <c r="A52" s="51"/>
      <c r="B52" s="3" t="s">
        <v>16</v>
      </c>
      <c r="C52" s="6">
        <v>5329824376.2</v>
      </c>
      <c r="D52" s="6">
        <v>417121247.42</v>
      </c>
      <c r="E52" s="6">
        <v>1483499993.3</v>
      </c>
      <c r="F52" s="6">
        <v>1442576758</v>
      </c>
      <c r="G52" s="6">
        <v>904103208.84</v>
      </c>
      <c r="H52" s="6">
        <v>769009226.59</v>
      </c>
      <c r="I52" s="6">
        <v>313513942.03</v>
      </c>
    </row>
    <row r="53" spans="1:9" ht="15">
      <c r="A53" s="51"/>
      <c r="B53" s="3" t="s">
        <v>17</v>
      </c>
      <c r="C53" s="6">
        <v>3936485360.3</v>
      </c>
      <c r="D53" s="6">
        <v>244550238.02</v>
      </c>
      <c r="E53" s="6">
        <v>994502881.26</v>
      </c>
      <c r="F53" s="6">
        <v>1092810032.2</v>
      </c>
      <c r="G53" s="6">
        <v>725839369</v>
      </c>
      <c r="H53" s="6">
        <v>631995657.74</v>
      </c>
      <c r="I53" s="6">
        <v>246787182.11</v>
      </c>
    </row>
    <row r="54" spans="1:9" ht="15">
      <c r="A54" s="51"/>
      <c r="B54" s="3" t="s">
        <v>18</v>
      </c>
      <c r="C54" s="6">
        <v>2765576372.7</v>
      </c>
      <c r="D54" s="6">
        <v>161524851.97</v>
      </c>
      <c r="E54" s="6">
        <v>676775439.65</v>
      </c>
      <c r="F54" s="6">
        <v>773739525.06</v>
      </c>
      <c r="G54" s="6">
        <v>519432992.16</v>
      </c>
      <c r="H54" s="6">
        <v>460158237.49</v>
      </c>
      <c r="I54" s="6">
        <v>173945326.33</v>
      </c>
    </row>
    <row r="55" spans="1:9" ht="15">
      <c r="A55" s="51"/>
      <c r="B55" s="3" t="s">
        <v>19</v>
      </c>
      <c r="C55" s="6">
        <v>3652029040</v>
      </c>
      <c r="D55" s="6">
        <v>220246784.48</v>
      </c>
      <c r="E55" s="6">
        <v>882763167.67</v>
      </c>
      <c r="F55" s="6">
        <v>1002500218</v>
      </c>
      <c r="G55" s="6">
        <v>677675207.96</v>
      </c>
      <c r="H55" s="6">
        <v>610861768.97</v>
      </c>
      <c r="I55" s="6">
        <v>257981892.93</v>
      </c>
    </row>
    <row r="56" spans="1:9" ht="15">
      <c r="A56" s="51" t="s">
        <v>4</v>
      </c>
      <c r="B56" s="3" t="s">
        <v>15</v>
      </c>
      <c r="C56" s="6">
        <v>7177591938</v>
      </c>
      <c r="D56" s="6">
        <v>633568521.07</v>
      </c>
      <c r="E56" s="6">
        <v>2073399122.9</v>
      </c>
      <c r="F56" s="6">
        <v>2037446989.9</v>
      </c>
      <c r="G56" s="6">
        <v>1292311602.8</v>
      </c>
      <c r="H56" s="6">
        <v>797417628.47</v>
      </c>
      <c r="I56" s="6">
        <v>343448072.96</v>
      </c>
    </row>
    <row r="57" spans="1:9" ht="15">
      <c r="A57" s="51"/>
      <c r="B57" s="3" t="s">
        <v>16</v>
      </c>
      <c r="C57" s="6">
        <v>9462220579.2</v>
      </c>
      <c r="D57" s="6">
        <v>760001328.16</v>
      </c>
      <c r="E57" s="6">
        <v>2788053929.2</v>
      </c>
      <c r="F57" s="6">
        <v>2708561335.3</v>
      </c>
      <c r="G57" s="6">
        <v>1698343652.9</v>
      </c>
      <c r="H57" s="6">
        <v>1050194142.3</v>
      </c>
      <c r="I57" s="6">
        <v>457066191.26</v>
      </c>
    </row>
    <row r="58" spans="1:9" ht="15">
      <c r="A58" s="51"/>
      <c r="B58" s="3" t="s">
        <v>17</v>
      </c>
      <c r="C58" s="6">
        <v>8325434787.1</v>
      </c>
      <c r="D58" s="6">
        <v>498909851.04</v>
      </c>
      <c r="E58" s="6">
        <v>2247415613.5</v>
      </c>
      <c r="F58" s="6">
        <v>2476857574.8</v>
      </c>
      <c r="G58" s="6">
        <v>1634373738.9</v>
      </c>
      <c r="H58" s="6">
        <v>1031697415.5</v>
      </c>
      <c r="I58" s="6">
        <v>436180593.35</v>
      </c>
    </row>
    <row r="59" spans="1:9" ht="15">
      <c r="A59" s="51"/>
      <c r="B59" s="3" t="s">
        <v>18</v>
      </c>
      <c r="C59" s="6">
        <v>6830011329.5</v>
      </c>
      <c r="D59" s="6">
        <v>361979869.77</v>
      </c>
      <c r="E59" s="6">
        <v>1746668222.3</v>
      </c>
      <c r="F59" s="6">
        <v>2042973458.3</v>
      </c>
      <c r="G59" s="6">
        <v>1399297216.9</v>
      </c>
      <c r="H59" s="6">
        <v>900640898.49</v>
      </c>
      <c r="I59" s="6">
        <v>378451663.81</v>
      </c>
    </row>
    <row r="60" spans="1:9" ht="15">
      <c r="A60" s="51"/>
      <c r="B60" s="3" t="s">
        <v>19</v>
      </c>
      <c r="C60" s="6">
        <v>7712017761.5</v>
      </c>
      <c r="D60" s="6">
        <v>489569451.57</v>
      </c>
      <c r="E60" s="6">
        <v>2094251879.5</v>
      </c>
      <c r="F60" s="6">
        <v>2273787524.8</v>
      </c>
      <c r="G60" s="6">
        <v>1492852128.7</v>
      </c>
      <c r="H60" s="6">
        <v>951269613.88</v>
      </c>
      <c r="I60" s="6">
        <v>410287163.02</v>
      </c>
    </row>
    <row r="61" spans="1:9" ht="15">
      <c r="A61" s="51" t="s">
        <v>5</v>
      </c>
      <c r="B61" s="3" t="s">
        <v>15</v>
      </c>
      <c r="C61" s="6">
        <v>14590871078</v>
      </c>
      <c r="D61" s="6">
        <v>456427496.4</v>
      </c>
      <c r="E61" s="6">
        <v>2583961443.9</v>
      </c>
      <c r="F61" s="6">
        <v>4198817794.3</v>
      </c>
      <c r="G61" s="6">
        <v>3411069065.4</v>
      </c>
      <c r="H61" s="6">
        <v>2998831773</v>
      </c>
      <c r="I61" s="6">
        <v>941763504.67</v>
      </c>
    </row>
    <row r="62" spans="1:9" ht="15">
      <c r="A62" s="51"/>
      <c r="B62" s="3" t="s">
        <v>16</v>
      </c>
      <c r="C62" s="6">
        <v>19118560206</v>
      </c>
      <c r="D62" s="6">
        <v>530109304.4</v>
      </c>
      <c r="E62" s="6">
        <v>3487577640.8</v>
      </c>
      <c r="F62" s="6">
        <v>5581961281.1</v>
      </c>
      <c r="G62" s="6">
        <v>4448359091.9</v>
      </c>
      <c r="H62" s="6">
        <v>3849822916.4</v>
      </c>
      <c r="I62" s="6">
        <v>1220729971.1</v>
      </c>
    </row>
    <row r="63" spans="1:9" ht="15">
      <c r="A63" s="51"/>
      <c r="B63" s="3" t="s">
        <v>17</v>
      </c>
      <c r="C63" s="6">
        <v>17608735339</v>
      </c>
      <c r="D63" s="6">
        <v>319311200.94</v>
      </c>
      <c r="E63" s="6">
        <v>2752496759.1</v>
      </c>
      <c r="F63" s="6">
        <v>5105996922.1</v>
      </c>
      <c r="G63" s="6">
        <v>4379081045.4</v>
      </c>
      <c r="H63" s="6">
        <v>3847843820.2</v>
      </c>
      <c r="I63" s="6">
        <v>1204005591.1</v>
      </c>
    </row>
    <row r="64" spans="1:9" ht="15">
      <c r="A64" s="51"/>
      <c r="B64" s="3" t="s">
        <v>18</v>
      </c>
      <c r="C64" s="6">
        <v>14721119851</v>
      </c>
      <c r="D64" s="6">
        <v>218772754.7</v>
      </c>
      <c r="E64" s="6">
        <v>2075783691</v>
      </c>
      <c r="F64" s="6">
        <v>4147190706.8</v>
      </c>
      <c r="G64" s="6">
        <v>3766960517.9</v>
      </c>
      <c r="H64" s="6">
        <v>3434432508.4</v>
      </c>
      <c r="I64" s="6">
        <v>1077979672</v>
      </c>
    </row>
    <row r="65" spans="1:9" ht="15">
      <c r="A65" s="51"/>
      <c r="B65" s="3" t="s">
        <v>19</v>
      </c>
      <c r="C65" s="6">
        <v>16086221852</v>
      </c>
      <c r="D65" s="6">
        <v>276997004.56</v>
      </c>
      <c r="E65" s="6">
        <v>2480456970.6</v>
      </c>
      <c r="F65" s="6">
        <v>4654615192</v>
      </c>
      <c r="G65" s="6">
        <v>4009713978.4</v>
      </c>
      <c r="H65" s="6">
        <v>3547274819.7</v>
      </c>
      <c r="I65" s="6">
        <v>1117163886.7</v>
      </c>
    </row>
    <row r="66" spans="1:9" ht="15">
      <c r="A66" s="51" t="s">
        <v>6</v>
      </c>
      <c r="B66" s="3" t="s">
        <v>15</v>
      </c>
      <c r="C66" s="6">
        <v>40988226960</v>
      </c>
      <c r="D66" s="6">
        <v>1054240123.8</v>
      </c>
      <c r="E66" s="6">
        <v>4244046282.5</v>
      </c>
      <c r="F66" s="6">
        <v>7430701604.7</v>
      </c>
      <c r="G66" s="6">
        <v>7899737655.3</v>
      </c>
      <c r="H66" s="6">
        <v>12204754837</v>
      </c>
      <c r="I66" s="6">
        <v>8154746457.4</v>
      </c>
    </row>
    <row r="67" spans="1:9" ht="15">
      <c r="A67" s="51"/>
      <c r="B67" s="3" t="s">
        <v>16</v>
      </c>
      <c r="C67" s="6">
        <v>56028711459</v>
      </c>
      <c r="D67" s="6">
        <v>765253238.82</v>
      </c>
      <c r="E67" s="6">
        <v>4854040228.6</v>
      </c>
      <c r="F67" s="6">
        <v>9929578229.7</v>
      </c>
      <c r="G67" s="6">
        <v>11094011140</v>
      </c>
      <c r="H67" s="6">
        <v>17626744409</v>
      </c>
      <c r="I67" s="6">
        <v>11759084214</v>
      </c>
    </row>
    <row r="68" spans="1:9" ht="15">
      <c r="A68" s="51"/>
      <c r="B68" s="3" t="s">
        <v>17</v>
      </c>
      <c r="C68" s="6">
        <v>45675284058</v>
      </c>
      <c r="D68" s="6">
        <v>423132618.54</v>
      </c>
      <c r="E68" s="6">
        <v>3027762238.1</v>
      </c>
      <c r="F68" s="6">
        <v>7140270740.2</v>
      </c>
      <c r="G68" s="6">
        <v>8854971352.6</v>
      </c>
      <c r="H68" s="6">
        <v>15193987193</v>
      </c>
      <c r="I68" s="6">
        <v>11035159915</v>
      </c>
    </row>
    <row r="69" spans="1:9" ht="15">
      <c r="A69" s="51"/>
      <c r="B69" s="3" t="s">
        <v>18</v>
      </c>
      <c r="C69" s="6">
        <v>32518758220</v>
      </c>
      <c r="D69" s="6">
        <v>264174632.89</v>
      </c>
      <c r="E69" s="6">
        <v>1934708130.5</v>
      </c>
      <c r="F69" s="6">
        <v>4766281399.8</v>
      </c>
      <c r="G69" s="6">
        <v>6117574415.3</v>
      </c>
      <c r="H69" s="6">
        <v>10950843124</v>
      </c>
      <c r="I69" s="6">
        <v>8485176517.2</v>
      </c>
    </row>
    <row r="70" spans="1:9" ht="15">
      <c r="A70" s="51"/>
      <c r="B70" s="3" t="s">
        <v>19</v>
      </c>
      <c r="C70" s="6">
        <v>41603708700</v>
      </c>
      <c r="D70" s="6">
        <v>345394525.88</v>
      </c>
      <c r="E70" s="6">
        <v>2568533030.9</v>
      </c>
      <c r="F70" s="6">
        <v>6261465865.7</v>
      </c>
      <c r="G70" s="6">
        <v>7809423953</v>
      </c>
      <c r="H70" s="6">
        <v>13829665419</v>
      </c>
      <c r="I70" s="6">
        <v>10789225906</v>
      </c>
    </row>
    <row r="71" spans="3:9" ht="15">
      <c r="C71" s="4"/>
      <c r="D71" s="4"/>
      <c r="E71" s="4"/>
      <c r="F71" s="4"/>
      <c r="G71" s="4"/>
      <c r="H71" s="4"/>
      <c r="I71" s="4"/>
    </row>
    <row r="72" ht="15">
      <c r="A72" s="5" t="s">
        <v>26</v>
      </c>
    </row>
    <row r="73" ht="15">
      <c r="A73" t="s">
        <v>27</v>
      </c>
    </row>
    <row r="74" ht="15">
      <c r="A74" t="s">
        <v>28</v>
      </c>
    </row>
  </sheetData>
  <sheetProtection/>
  <mergeCells count="16">
    <mergeCell ref="A51:A55"/>
    <mergeCell ref="A56:A60"/>
    <mergeCell ref="A61:A65"/>
    <mergeCell ref="A66:A70"/>
    <mergeCell ref="A21:A25"/>
    <mergeCell ref="A26:A30"/>
    <mergeCell ref="A31:A35"/>
    <mergeCell ref="A36:A40"/>
    <mergeCell ref="A41:A45"/>
    <mergeCell ref="A46:A50"/>
    <mergeCell ref="A1:I1"/>
    <mergeCell ref="A2:I2"/>
    <mergeCell ref="D4:I4"/>
    <mergeCell ref="A6:A10"/>
    <mergeCell ref="A11:A15"/>
    <mergeCell ref="A16:A20"/>
  </mergeCells>
  <printOptions/>
  <pageMargins left="0.7" right="0.7" top="0.75" bottom="0.75" header="0.3" footer="0.3"/>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selection activeCell="A3" sqref="A3:I3"/>
    </sheetView>
  </sheetViews>
  <sheetFormatPr defaultColWidth="9.140625" defaultRowHeight="15"/>
  <cols>
    <col min="1" max="1" width="29.00390625" style="0" customWidth="1"/>
    <col min="2" max="2" width="17.7109375" style="0" customWidth="1"/>
    <col min="3" max="9" width="14.7109375" style="0" customWidth="1"/>
  </cols>
  <sheetData>
    <row r="1" spans="1:9" ht="15">
      <c r="A1" s="45" t="s">
        <v>57</v>
      </c>
      <c r="B1" s="45"/>
      <c r="C1" s="45"/>
      <c r="D1" s="45"/>
      <c r="E1" s="45"/>
      <c r="F1" s="45"/>
      <c r="G1" s="45"/>
      <c r="H1" s="45"/>
      <c r="I1" s="45"/>
    </row>
    <row r="2" spans="1:9" ht="15">
      <c r="A2" s="45" t="s">
        <v>70</v>
      </c>
      <c r="B2" s="45"/>
      <c r="C2" s="45"/>
      <c r="D2" s="45"/>
      <c r="E2" s="45"/>
      <c r="F2" s="45"/>
      <c r="G2" s="45"/>
      <c r="H2" s="45"/>
      <c r="I2" s="45"/>
    </row>
    <row r="3" spans="1:9" ht="15">
      <c r="A3" s="45" t="s">
        <v>8</v>
      </c>
      <c r="B3" s="45"/>
      <c r="C3" s="45"/>
      <c r="D3" s="45"/>
      <c r="E3" s="45"/>
      <c r="F3" s="45"/>
      <c r="G3" s="45"/>
      <c r="H3" s="45"/>
      <c r="I3" s="45"/>
    </row>
    <row r="5" spans="4:9" ht="15">
      <c r="D5" s="45" t="s">
        <v>29</v>
      </c>
      <c r="E5" s="45"/>
      <c r="F5" s="45"/>
      <c r="G5" s="45"/>
      <c r="H5" s="45"/>
      <c r="I5" s="45"/>
    </row>
    <row r="6" spans="2:9" ht="30">
      <c r="B6" s="33"/>
      <c r="C6" s="33" t="s">
        <v>9</v>
      </c>
      <c r="D6" s="2" t="s">
        <v>10</v>
      </c>
      <c r="E6" s="2" t="s">
        <v>11</v>
      </c>
      <c r="F6" s="2" t="s">
        <v>12</v>
      </c>
      <c r="G6" s="2" t="s">
        <v>13</v>
      </c>
      <c r="H6" s="2" t="s">
        <v>14</v>
      </c>
      <c r="I6" s="2" t="s">
        <v>0</v>
      </c>
    </row>
    <row r="7" spans="1:9" ht="15">
      <c r="A7" s="51" t="s">
        <v>9</v>
      </c>
      <c r="B7" s="3" t="s">
        <v>15</v>
      </c>
      <c r="C7" s="34">
        <f>+Amounts!C6/1000000</f>
        <v>62756.689976</v>
      </c>
      <c r="D7" s="34">
        <f>+Amounts!D6/1000000</f>
        <v>2144.2361413</v>
      </c>
      <c r="E7" s="34">
        <f>+Amounts!E6/1000000</f>
        <v>8901.4068493</v>
      </c>
      <c r="F7" s="34">
        <f>+Amounts!F6/1000000</f>
        <v>13666.966389</v>
      </c>
      <c r="G7" s="34">
        <f>+Amounts!G6/1000000</f>
        <v>12603.118324</v>
      </c>
      <c r="H7" s="34">
        <f>+Amounts!H6/1000000</f>
        <v>16001.004238</v>
      </c>
      <c r="I7" s="34">
        <f>+Amounts!I6/1000000</f>
        <v>9439.958035</v>
      </c>
    </row>
    <row r="8" spans="1:9" ht="15">
      <c r="A8" s="51"/>
      <c r="B8" s="3" t="s">
        <v>16</v>
      </c>
      <c r="C8" s="6">
        <f>+Amounts!C7/1000000</f>
        <v>84609.492244</v>
      </c>
      <c r="D8" s="6">
        <f>+Amounts!D7/1000000</f>
        <v>2055.3638714</v>
      </c>
      <c r="E8" s="6">
        <f>+Amounts!E7/1000000</f>
        <v>11129.671799</v>
      </c>
      <c r="F8" s="6">
        <f>+Amounts!F7/1000000</f>
        <v>18220.100846</v>
      </c>
      <c r="G8" s="6">
        <f>+Amounts!G7/1000000</f>
        <v>17240.713884</v>
      </c>
      <c r="H8" s="6">
        <f>+Amounts!H7/1000000</f>
        <v>22526.761467</v>
      </c>
      <c r="I8" s="6">
        <f>+Amounts!I7/1000000</f>
        <v>13436.880376</v>
      </c>
    </row>
    <row r="9" spans="1:9" ht="15">
      <c r="A9" s="51"/>
      <c r="B9" s="3" t="s">
        <v>17</v>
      </c>
      <c r="C9" s="6">
        <f>+Amounts!C8/1000000</f>
        <v>71609.454184</v>
      </c>
      <c r="D9" s="6">
        <f>+Amounts!D8/1000000</f>
        <v>1241.3536705</v>
      </c>
      <c r="E9" s="6">
        <f>+Amounts!E8/1000000</f>
        <v>8027.6746107</v>
      </c>
      <c r="F9" s="6">
        <f>+Amounts!F8/1000000</f>
        <v>14723.125237</v>
      </c>
      <c r="G9" s="6">
        <f>+Amounts!G8/1000000</f>
        <v>14868.426137</v>
      </c>
      <c r="H9" s="6">
        <f>+Amounts!H8/1000000</f>
        <v>20073.528429</v>
      </c>
      <c r="I9" s="6">
        <f>+Amounts!I8/1000000</f>
        <v>12675.3461</v>
      </c>
    </row>
    <row r="10" spans="1:9" ht="15">
      <c r="A10" s="51"/>
      <c r="B10" s="3" t="s">
        <v>18</v>
      </c>
      <c r="C10" s="6">
        <f>+Amounts!C9/1000000</f>
        <v>54069.8894</v>
      </c>
      <c r="D10" s="6">
        <f>+Amounts!D9/1000000</f>
        <v>844.92725737</v>
      </c>
      <c r="E10" s="6">
        <f>+Amounts!E9/1000000</f>
        <v>5757.1600438000005</v>
      </c>
      <c r="F10" s="6">
        <f>+Amounts!F9/1000000</f>
        <v>10956.445565</v>
      </c>
      <c r="G10" s="6">
        <f>+Amounts!G9/1000000</f>
        <v>11283.83215</v>
      </c>
      <c r="H10" s="6">
        <f>+Amounts!H9/1000000</f>
        <v>15285.916531</v>
      </c>
      <c r="I10" s="6">
        <f>+Amounts!I9/1000000</f>
        <v>9941.6078531</v>
      </c>
    </row>
    <row r="11" spans="1:9" ht="15">
      <c r="A11" s="51"/>
      <c r="B11" s="3" t="s">
        <v>19</v>
      </c>
      <c r="C11" s="6">
        <f>+Amounts!C10/1000000</f>
        <v>65401.948314</v>
      </c>
      <c r="D11" s="6">
        <f>+Amounts!D10/1000000</f>
        <v>1111.960982</v>
      </c>
      <c r="E11" s="6">
        <f>+Amounts!E10/1000000</f>
        <v>7143.2418809</v>
      </c>
      <c r="F11" s="6">
        <f>+Amounts!F10/1000000</f>
        <v>13189.868583</v>
      </c>
      <c r="G11" s="6">
        <f>+Amounts!G10/1000000</f>
        <v>13311.99006</v>
      </c>
      <c r="H11" s="6">
        <f>+Amounts!H10/1000000</f>
        <v>18328.209853</v>
      </c>
      <c r="I11" s="6">
        <f>+Amounts!I10/1000000</f>
        <v>12316.676955</v>
      </c>
    </row>
    <row r="12" spans="1:9" ht="15">
      <c r="A12" s="51" t="s">
        <v>20</v>
      </c>
      <c r="B12" s="3" t="s">
        <v>15</v>
      </c>
      <c r="C12" s="6">
        <f>+Amounts!C11/1000000</f>
        <v>653.6263540599999</v>
      </c>
      <c r="D12" s="6">
        <f>+Amounts!D11/1000000</f>
        <v>84.775817904</v>
      </c>
      <c r="E12" s="6">
        <f>+Amounts!E11/1000000</f>
        <v>242.1806218</v>
      </c>
      <c r="F12" s="6">
        <f>+Amounts!F11/1000000</f>
        <v>179.50483763</v>
      </c>
      <c r="G12" s="6">
        <f>+Amounts!G11/1000000</f>
        <v>79.06558209</v>
      </c>
      <c r="H12" s="6">
        <f>+Amounts!H11/1000000</f>
        <v>45.231193825999995</v>
      </c>
      <c r="I12" s="6">
        <f>+Amounts!I11/1000000</f>
        <v>22.868300801</v>
      </c>
    </row>
    <row r="13" spans="1:9" ht="15">
      <c r="A13" s="51"/>
      <c r="B13" s="3" t="s">
        <v>16</v>
      </c>
      <c r="C13" s="6">
        <f>+Amounts!C12/1000000</f>
        <v>837.01243056</v>
      </c>
      <c r="D13" s="6">
        <f>+Amounts!D12/1000000</f>
        <v>106.29514792</v>
      </c>
      <c r="E13" s="6">
        <f>+Amounts!E12/1000000</f>
        <v>317.14689386000003</v>
      </c>
      <c r="F13" s="6">
        <f>+Amounts!F12/1000000</f>
        <v>229.17377021000001</v>
      </c>
      <c r="G13" s="6">
        <f>+Amounts!G12/1000000</f>
        <v>98.528976269</v>
      </c>
      <c r="H13" s="6">
        <f>+Amounts!H12/1000000</f>
        <v>56.794829469999996</v>
      </c>
      <c r="I13" s="6">
        <f>+Amounts!I12/1000000</f>
        <v>29.072812831</v>
      </c>
    </row>
    <row r="14" spans="1:9" ht="15">
      <c r="A14" s="51"/>
      <c r="B14" s="3" t="s">
        <v>17</v>
      </c>
      <c r="C14" s="6">
        <f>+Amounts!C13/1000000</f>
        <v>767.93383977</v>
      </c>
      <c r="D14" s="6">
        <f>+Amounts!D13/1000000</f>
        <v>85.030331844</v>
      </c>
      <c r="E14" s="6">
        <f>+Amounts!E13/1000000</f>
        <v>285.23152047</v>
      </c>
      <c r="F14" s="6">
        <f>+Amounts!F13/1000000</f>
        <v>218.81580899000002</v>
      </c>
      <c r="G14" s="6">
        <f>+Amounts!G13/1000000</f>
        <v>95.892149985</v>
      </c>
      <c r="H14" s="6">
        <f>+Amounts!H13/1000000</f>
        <v>55.011654357</v>
      </c>
      <c r="I14" s="6">
        <f>+Amounts!I13/1000000</f>
        <v>27.952374126</v>
      </c>
    </row>
    <row r="15" spans="1:9" ht="15">
      <c r="A15" s="51"/>
      <c r="B15" s="3" t="s">
        <v>18</v>
      </c>
      <c r="C15" s="6">
        <f>+Amounts!C14/1000000</f>
        <v>689.00798459</v>
      </c>
      <c r="D15" s="6">
        <f>+Amounts!D14/1000000</f>
        <v>69.809627061</v>
      </c>
      <c r="E15" s="6">
        <f>+Amounts!E14/1000000</f>
        <v>249.83706678000001</v>
      </c>
      <c r="F15" s="6">
        <f>+Amounts!F14/1000000</f>
        <v>200.37192524</v>
      </c>
      <c r="G15" s="6">
        <f>+Amounts!G14/1000000</f>
        <v>90.640472089</v>
      </c>
      <c r="H15" s="6">
        <f>+Amounts!H14/1000000</f>
        <v>52.578062288999995</v>
      </c>
      <c r="I15" s="6">
        <f>+Amounts!I14/1000000</f>
        <v>25.770831123</v>
      </c>
    </row>
    <row r="16" spans="1:9" ht="15">
      <c r="A16" s="51"/>
      <c r="B16" s="3" t="s">
        <v>19</v>
      </c>
      <c r="C16" s="6">
        <f>+Amounts!C15/1000000</f>
        <v>702.0218116699999</v>
      </c>
      <c r="D16" s="6">
        <f>+Amounts!D15/1000000</f>
        <v>86.766275956</v>
      </c>
      <c r="E16" s="6">
        <f>+Amounts!E15/1000000</f>
        <v>260.37491969999996</v>
      </c>
      <c r="F16" s="6">
        <f>+Amounts!F15/1000000</f>
        <v>195.64218488999998</v>
      </c>
      <c r="G16" s="6">
        <f>+Amounts!G15/1000000</f>
        <v>85.65591405400001</v>
      </c>
      <c r="H16" s="6">
        <f>+Amounts!H15/1000000</f>
        <v>48.87961768</v>
      </c>
      <c r="I16" s="6">
        <f>+Amounts!I15/1000000</f>
        <v>24.702899382</v>
      </c>
    </row>
    <row r="17" spans="1:9" ht="15">
      <c r="A17" s="51" t="s">
        <v>21</v>
      </c>
      <c r="B17" s="3" t="s">
        <v>15</v>
      </c>
      <c r="C17" s="6">
        <f>+Amounts!C16/1000000</f>
        <v>2501.2109243</v>
      </c>
      <c r="D17" s="6">
        <f>+Amounts!D16/1000000</f>
        <v>210.01353027000002</v>
      </c>
      <c r="E17" s="6">
        <f>+Amounts!E16/1000000</f>
        <v>679.34778079</v>
      </c>
      <c r="F17" s="6">
        <f>+Amounts!F16/1000000</f>
        <v>804.41543548</v>
      </c>
      <c r="G17" s="6">
        <f>+Amounts!G16/1000000</f>
        <v>436.62332243000003</v>
      </c>
      <c r="H17" s="6">
        <f>+Amounts!H16/1000000</f>
        <v>272.80670336000003</v>
      </c>
      <c r="I17" s="6">
        <f>+Amounts!I16/1000000</f>
        <v>98.00415198</v>
      </c>
    </row>
    <row r="18" spans="1:9" ht="15">
      <c r="A18" s="51"/>
      <c r="B18" s="3" t="s">
        <v>16</v>
      </c>
      <c r="C18" s="6">
        <f>+Amounts!C17/1000000</f>
        <v>3199.130377</v>
      </c>
      <c r="D18" s="6">
        <f>+Amounts!D17/1000000</f>
        <v>262.39680291</v>
      </c>
      <c r="E18" s="6">
        <f>+Amounts!E17/1000000</f>
        <v>894.17665838</v>
      </c>
      <c r="F18" s="6">
        <f>+Amounts!F17/1000000</f>
        <v>1027.6042871</v>
      </c>
      <c r="G18" s="6">
        <f>+Amounts!G17/1000000</f>
        <v>551.50914499</v>
      </c>
      <c r="H18" s="6">
        <f>+Amounts!H17/1000000</f>
        <v>341.02345027999996</v>
      </c>
      <c r="I18" s="6">
        <f>+Amounts!I17/1000000</f>
        <v>122.42003340000001</v>
      </c>
    </row>
    <row r="19" spans="1:9" ht="15">
      <c r="A19" s="51"/>
      <c r="B19" s="3" t="s">
        <v>17</v>
      </c>
      <c r="C19" s="6">
        <f>+Amounts!C18/1000000</f>
        <v>2973.0331581</v>
      </c>
      <c r="D19" s="6">
        <f>+Amounts!D18/1000000</f>
        <v>190.03008730000002</v>
      </c>
      <c r="E19" s="6">
        <f>+Amounts!E18/1000000</f>
        <v>788.2647688300001</v>
      </c>
      <c r="F19" s="6">
        <f>+Amounts!F18/1000000</f>
        <v>990.6398404099999</v>
      </c>
      <c r="G19" s="6">
        <f>+Amounts!G18/1000000</f>
        <v>545.93409687</v>
      </c>
      <c r="H19" s="6">
        <f>+Amounts!H18/1000000</f>
        <v>339.24966311000003</v>
      </c>
      <c r="I19" s="6">
        <f>+Amounts!I18/1000000</f>
        <v>118.91470161</v>
      </c>
    </row>
    <row r="20" spans="1:9" ht="15">
      <c r="A20" s="51"/>
      <c r="B20" s="3" t="s">
        <v>18</v>
      </c>
      <c r="C20" s="6">
        <f>+Amounts!C19/1000000</f>
        <v>2629.0606</v>
      </c>
      <c r="D20" s="6">
        <f>+Amounts!D19/1000000</f>
        <v>143.73698944</v>
      </c>
      <c r="E20" s="6">
        <f>+Amounts!E19/1000000</f>
        <v>659.04050283</v>
      </c>
      <c r="F20" s="6">
        <f>+Amounts!F19/1000000</f>
        <v>888.51864837</v>
      </c>
      <c r="G20" s="6">
        <f>+Amounts!G19/1000000</f>
        <v>506.41055512</v>
      </c>
      <c r="H20" s="6">
        <f>+Amounts!H19/1000000</f>
        <v>321.79166907999996</v>
      </c>
      <c r="I20" s="6">
        <f>+Amounts!I19/1000000</f>
        <v>109.56223517000001</v>
      </c>
    </row>
    <row r="21" spans="1:9" ht="15">
      <c r="A21" s="51"/>
      <c r="B21" s="3" t="s">
        <v>19</v>
      </c>
      <c r="C21" s="6">
        <f>+Amounts!C20/1000000</f>
        <v>2752.687301</v>
      </c>
      <c r="D21" s="6">
        <f>+Amounts!D20/1000000</f>
        <v>197.15582471000002</v>
      </c>
      <c r="E21" s="6">
        <f>+Amounts!E20/1000000</f>
        <v>749.04513702</v>
      </c>
      <c r="F21" s="6">
        <f>+Amounts!F20/1000000</f>
        <v>899.54478631</v>
      </c>
      <c r="G21" s="6">
        <f>+Amounts!G20/1000000</f>
        <v>491.22843464</v>
      </c>
      <c r="H21" s="6">
        <f>+Amounts!H20/1000000</f>
        <v>306.87044762</v>
      </c>
      <c r="I21" s="6">
        <f>+Amounts!I20/1000000</f>
        <v>108.84267067</v>
      </c>
    </row>
    <row r="22" spans="1:9" ht="15">
      <c r="A22" s="51" t="s">
        <v>22</v>
      </c>
      <c r="B22" s="3" t="s">
        <v>15</v>
      </c>
      <c r="C22" s="6">
        <f>+Amounts!C21/1000000</f>
        <v>4621.5813343</v>
      </c>
      <c r="D22" s="6">
        <f>+Amounts!D21/1000000</f>
        <v>180.62037701</v>
      </c>
      <c r="E22" s="6">
        <f>+Amounts!E21/1000000</f>
        <v>979.2419285499999</v>
      </c>
      <c r="F22" s="6">
        <f>+Amounts!F21/1000000</f>
        <v>1295.2268547</v>
      </c>
      <c r="G22" s="6">
        <f>+Amounts!G21/1000000</f>
        <v>1017.392333</v>
      </c>
      <c r="H22" s="6">
        <f>+Amounts!H21/1000000</f>
        <v>885.26162964</v>
      </c>
      <c r="I22" s="6">
        <f>+Amounts!I21/1000000</f>
        <v>263.83821142</v>
      </c>
    </row>
    <row r="23" spans="1:9" ht="15">
      <c r="A23" s="51"/>
      <c r="B23" s="3" t="s">
        <v>16</v>
      </c>
      <c r="C23" s="6">
        <f>+Amounts!C22/1000000</f>
        <v>5881.7371248</v>
      </c>
      <c r="D23" s="6">
        <f>+Amounts!D22/1000000</f>
        <v>223.52049528</v>
      </c>
      <c r="E23" s="6">
        <f>+Amounts!E22/1000000</f>
        <v>1280.9986115</v>
      </c>
      <c r="F23" s="6">
        <f>+Amounts!F22/1000000</f>
        <v>1656.8172172</v>
      </c>
      <c r="G23" s="6">
        <f>+Amounts!G22/1000000</f>
        <v>1281.4964086</v>
      </c>
      <c r="H23" s="6">
        <f>+Amounts!H22/1000000</f>
        <v>1106.0436625</v>
      </c>
      <c r="I23" s="6">
        <f>+Amounts!I22/1000000</f>
        <v>332.86072982</v>
      </c>
    </row>
    <row r="24" spans="1:9" ht="15">
      <c r="A24" s="51"/>
      <c r="B24" s="3" t="s">
        <v>17</v>
      </c>
      <c r="C24" s="6">
        <f>+Amounts!C23/1000000</f>
        <v>5607.789816699999</v>
      </c>
      <c r="D24" s="6">
        <f>+Amounts!D23/1000000</f>
        <v>159.41717462</v>
      </c>
      <c r="E24" s="6">
        <f>+Amounts!E23/1000000</f>
        <v>1121.4969597</v>
      </c>
      <c r="F24" s="6">
        <f>+Amounts!F23/1000000</f>
        <v>1598.8490141</v>
      </c>
      <c r="G24" s="6">
        <f>+Amounts!G23/1000000</f>
        <v>1282.4793883</v>
      </c>
      <c r="H24" s="6">
        <f>+Amounts!H23/1000000</f>
        <v>1113.4190969</v>
      </c>
      <c r="I24" s="6">
        <f>+Amounts!I23/1000000</f>
        <v>332.12818302</v>
      </c>
    </row>
    <row r="25" spans="1:9" ht="15">
      <c r="A25" s="51"/>
      <c r="B25" s="3" t="s">
        <v>18</v>
      </c>
      <c r="C25" s="6">
        <f>+Amounts!C24/1000000</f>
        <v>4955.8291902</v>
      </c>
      <c r="D25" s="6">
        <f>+Amounts!D24/1000000</f>
        <v>114.73202961</v>
      </c>
      <c r="E25" s="6">
        <f>+Amounts!E24/1000000</f>
        <v>907.19875549</v>
      </c>
      <c r="F25" s="6">
        <f>+Amounts!F24/1000000</f>
        <v>1392.4844857</v>
      </c>
      <c r="G25" s="6">
        <f>+Amounts!G24/1000000</f>
        <v>1184.3853804</v>
      </c>
      <c r="H25" s="6">
        <f>+Amounts!H24/1000000</f>
        <v>1043.7103908</v>
      </c>
      <c r="I25" s="6">
        <f>+Amounts!I24/1000000</f>
        <v>313.31814826</v>
      </c>
    </row>
    <row r="26" spans="1:9" ht="15">
      <c r="A26" s="51"/>
      <c r="B26" s="3" t="s">
        <v>19</v>
      </c>
      <c r="C26" s="6">
        <f>+Amounts!C25/1000000</f>
        <v>5192.574315399999</v>
      </c>
      <c r="D26" s="6">
        <f>+Amounts!D25/1000000</f>
        <v>165.97793109</v>
      </c>
      <c r="E26" s="6">
        <f>+Amounts!E25/1000000</f>
        <v>1065.0928173</v>
      </c>
      <c r="F26" s="6">
        <f>+Amounts!F25/1000000</f>
        <v>1460.0591629</v>
      </c>
      <c r="G26" s="6">
        <f>+Amounts!G25/1000000</f>
        <v>1173.5763359</v>
      </c>
      <c r="H26" s="6">
        <f>+Amounts!H25/1000000</f>
        <v>1021.5875857000001</v>
      </c>
      <c r="I26" s="6">
        <f>+Amounts!I25/1000000</f>
        <v>306.28048249</v>
      </c>
    </row>
    <row r="27" spans="1:9" ht="15">
      <c r="A27" s="51" t="s">
        <v>23</v>
      </c>
      <c r="B27" s="3" t="s">
        <v>15</v>
      </c>
      <c r="C27" s="6">
        <f>+Amounts!C26/1000000</f>
        <v>9544.4733535</v>
      </c>
      <c r="D27" s="6">
        <f>+Amounts!D26/1000000</f>
        <v>372.13281872000005</v>
      </c>
      <c r="E27" s="6">
        <f>+Amounts!E26/1000000</f>
        <v>1654.2365353</v>
      </c>
      <c r="F27" s="6">
        <f>+Amounts!F26/1000000</f>
        <v>2639.6759782</v>
      </c>
      <c r="G27" s="6">
        <f>+Amounts!G26/1000000</f>
        <v>2167.841221</v>
      </c>
      <c r="H27" s="6">
        <f>+Amounts!H26/1000000</f>
        <v>1980.3955663</v>
      </c>
      <c r="I27" s="6">
        <f>+Amounts!I26/1000000</f>
        <v>730.19123388</v>
      </c>
    </row>
    <row r="28" spans="1:9" ht="15">
      <c r="A28" s="51"/>
      <c r="B28" s="3" t="s">
        <v>16</v>
      </c>
      <c r="C28" s="6">
        <f>+Amounts!C27/1000000</f>
        <v>12580.938773</v>
      </c>
      <c r="D28" s="6">
        <f>+Amounts!D27/1000000</f>
        <v>457.23446613</v>
      </c>
      <c r="E28" s="6">
        <f>+Amounts!E27/1000000</f>
        <v>2267.3340688000003</v>
      </c>
      <c r="F28" s="6">
        <f>+Amounts!F27/1000000</f>
        <v>3507.5703661999996</v>
      </c>
      <c r="G28" s="6">
        <f>+Amounts!G27/1000000</f>
        <v>2836.7434135999997</v>
      </c>
      <c r="H28" s="6">
        <f>+Amounts!H27/1000000</f>
        <v>2562.3425228</v>
      </c>
      <c r="I28" s="6">
        <f>+Amounts!I27/1000000</f>
        <v>949.71393577</v>
      </c>
    </row>
    <row r="29" spans="1:9" ht="15">
      <c r="A29" s="51"/>
      <c r="B29" s="3" t="s">
        <v>17</v>
      </c>
      <c r="C29" s="6">
        <f>+Amounts!C28/1000000</f>
        <v>11794.03298</v>
      </c>
      <c r="D29" s="6">
        <f>+Amounts!D28/1000000</f>
        <v>270.01145527999995</v>
      </c>
      <c r="E29" s="6">
        <f>+Amounts!E28/1000000</f>
        <v>1831.6533467000002</v>
      </c>
      <c r="F29" s="6">
        <f>+Amounts!F28/1000000</f>
        <v>3297.522917</v>
      </c>
      <c r="G29" s="6">
        <f>+Amounts!G28/1000000</f>
        <v>2834.6081076</v>
      </c>
      <c r="H29" s="6">
        <f>+Amounts!H28/1000000</f>
        <v>2595.9042235</v>
      </c>
      <c r="I29" s="6">
        <f>+Amounts!I28/1000000</f>
        <v>964.3329295</v>
      </c>
    </row>
    <row r="30" spans="1:9" ht="15">
      <c r="A30" s="51"/>
      <c r="B30" s="3" t="s">
        <v>18</v>
      </c>
      <c r="C30" s="6">
        <f>+Amounts!C29/1000000</f>
        <v>10008.004277</v>
      </c>
      <c r="D30" s="6">
        <f>+Amounts!D29/1000000</f>
        <v>185.10086373</v>
      </c>
      <c r="E30" s="6">
        <f>+Amounts!E29/1000000</f>
        <v>1394.6338996</v>
      </c>
      <c r="F30" s="6">
        <f>+Amounts!F29/1000000</f>
        <v>2728.2206453000003</v>
      </c>
      <c r="G30" s="6">
        <f>+Amounts!G29/1000000</f>
        <v>2460.8461855</v>
      </c>
      <c r="H30" s="6">
        <f>+Amounts!H29/1000000</f>
        <v>2357.4104343000004</v>
      </c>
      <c r="I30" s="6">
        <f>+Amounts!I29/1000000</f>
        <v>881.79224838</v>
      </c>
    </row>
    <row r="31" spans="1:9" ht="15">
      <c r="A31" s="51"/>
      <c r="B31" s="3" t="s">
        <v>19</v>
      </c>
      <c r="C31" s="6">
        <f>+Amounts!C30/1000000</f>
        <v>10887.045147</v>
      </c>
      <c r="D31" s="6">
        <f>+Amounts!D30/1000000</f>
        <v>252.98378376</v>
      </c>
      <c r="E31" s="6">
        <f>+Amounts!E30/1000000</f>
        <v>1728.1191689000002</v>
      </c>
      <c r="F31" s="6">
        <f>+Amounts!F30/1000000</f>
        <v>3048.1878255</v>
      </c>
      <c r="G31" s="6">
        <f>+Amounts!G30/1000000</f>
        <v>2588.2456998000002</v>
      </c>
      <c r="H31" s="6">
        <f>+Amounts!H30/1000000</f>
        <v>2384.2744623000003</v>
      </c>
      <c r="I31" s="6">
        <f>+Amounts!I30/1000000</f>
        <v>885.23420646</v>
      </c>
    </row>
    <row r="32" spans="1:9" ht="15">
      <c r="A32" s="51" t="s">
        <v>24</v>
      </c>
      <c r="B32" s="3" t="s">
        <v>15</v>
      </c>
      <c r="C32" s="6">
        <f>+Amounts!C31/1000000</f>
        <v>17323.224051</v>
      </c>
      <c r="D32" s="6">
        <f>+Amounts!D31/1000000</f>
        <v>569.78886084</v>
      </c>
      <c r="E32" s="6">
        <f>+Amounts!E31/1000000</f>
        <v>2559.1872019</v>
      </c>
      <c r="F32" s="6">
        <f>+Amounts!F31/1000000</f>
        <v>4029.75174</v>
      </c>
      <c r="G32" s="6">
        <f>+Amounts!G31/1000000</f>
        <v>3595.9758755</v>
      </c>
      <c r="H32" s="6">
        <f>+Amounts!H31/1000000</f>
        <v>4375.750214199999</v>
      </c>
      <c r="I32" s="6">
        <f>+Amounts!I31/1000000</f>
        <v>2192.7701583000003</v>
      </c>
    </row>
    <row r="33" spans="1:9" ht="15">
      <c r="A33" s="51"/>
      <c r="B33" s="3" t="s">
        <v>16</v>
      </c>
      <c r="C33" s="6">
        <f>+Amounts!C32/1000000</f>
        <v>23910.190091</v>
      </c>
      <c r="D33" s="6">
        <f>+Amounts!D32/1000000</f>
        <v>619.4390340900001</v>
      </c>
      <c r="E33" s="6">
        <f>+Amounts!E32/1000000</f>
        <v>3647.2828842</v>
      </c>
      <c r="F33" s="6">
        <f>+Amounts!F32/1000000</f>
        <v>5750.335319899999</v>
      </c>
      <c r="G33" s="6">
        <f>+Amounts!G32/1000000</f>
        <v>4981.451696</v>
      </c>
      <c r="H33" s="6">
        <f>+Amounts!H32/1000000</f>
        <v>5942.4089086</v>
      </c>
      <c r="I33" s="6">
        <f>+Amounts!I32/1000000</f>
        <v>2969.2722484</v>
      </c>
    </row>
    <row r="34" spans="1:9" ht="15">
      <c r="A34" s="51"/>
      <c r="B34" s="3" t="s">
        <v>17</v>
      </c>
      <c r="C34" s="6">
        <f>+Amounts!C33/1000000</f>
        <v>21411.985672</v>
      </c>
      <c r="D34" s="6">
        <f>+Amounts!D33/1000000</f>
        <v>330.43063408999996</v>
      </c>
      <c r="E34" s="6">
        <f>+Amounts!E33/1000000</f>
        <v>2463.210382</v>
      </c>
      <c r="F34" s="6">
        <f>+Amounts!F33/1000000</f>
        <v>4853.067970100001</v>
      </c>
      <c r="G34" s="6">
        <f>+Amounts!G33/1000000</f>
        <v>4765.7479144</v>
      </c>
      <c r="H34" s="6">
        <f>+Amounts!H33/1000000</f>
        <v>5972.0675575</v>
      </c>
      <c r="I34" s="6">
        <f>+Amounts!I33/1000000</f>
        <v>3027.4612141999996</v>
      </c>
    </row>
    <row r="35" spans="1:9" ht="15">
      <c r="A35" s="51"/>
      <c r="B35" s="3" t="s">
        <v>18</v>
      </c>
      <c r="C35" s="6">
        <f>+Amounts!C34/1000000</f>
        <v>16767.103567</v>
      </c>
      <c r="D35" s="6">
        <f>+Amounts!D34/1000000</f>
        <v>208.62994332</v>
      </c>
      <c r="E35" s="6">
        <f>+Amounts!E34/1000000</f>
        <v>1638.4340381</v>
      </c>
      <c r="F35" s="6">
        <f>+Amounts!F34/1000000</f>
        <v>3522.5368366999996</v>
      </c>
      <c r="G35" s="6">
        <f>+Amounts!G34/1000000</f>
        <v>3752.9165678000004</v>
      </c>
      <c r="H35" s="6">
        <f>+Amounts!H34/1000000</f>
        <v>4989.617942399999</v>
      </c>
      <c r="I35" s="6">
        <f>+Amounts!I34/1000000</f>
        <v>2654.9682389</v>
      </c>
    </row>
    <row r="36" spans="1:9" ht="15">
      <c r="A36" s="51"/>
      <c r="B36" s="3" t="s">
        <v>19</v>
      </c>
      <c r="C36" s="6">
        <f>+Amounts!C35/1000000</f>
        <v>20123.138285</v>
      </c>
      <c r="D36" s="6">
        <f>+Amounts!D35/1000000</f>
        <v>257.70258184</v>
      </c>
      <c r="E36" s="6">
        <f>+Amounts!E35/1000000</f>
        <v>2175.983239</v>
      </c>
      <c r="F36" s="6">
        <f>+Amounts!F35/1000000</f>
        <v>4593.459604</v>
      </c>
      <c r="G36" s="6">
        <f>+Amounts!G35/1000000</f>
        <v>4543.9397627</v>
      </c>
      <c r="H36" s="6">
        <f>+Amounts!H35/1000000</f>
        <v>5691.675685300001</v>
      </c>
      <c r="I36" s="6">
        <f>+Amounts!I35/1000000</f>
        <v>2860.3774122</v>
      </c>
    </row>
    <row r="37" spans="1:9" ht="15">
      <c r="A37" s="51" t="s">
        <v>25</v>
      </c>
      <c r="B37" s="3" t="s">
        <v>15</v>
      </c>
      <c r="C37" s="6">
        <f>+Amounts!C36/1000000</f>
        <v>28112.573959</v>
      </c>
      <c r="D37" s="6">
        <f>+Amounts!D36/1000000</f>
        <v>726.9047365700001</v>
      </c>
      <c r="E37" s="6">
        <f>+Amounts!E36/1000000</f>
        <v>2787.212781</v>
      </c>
      <c r="F37" s="6">
        <f>+Amounts!F36/1000000</f>
        <v>4718.3915429</v>
      </c>
      <c r="G37" s="6">
        <f>+Amounts!G36/1000000</f>
        <v>5306.2199895</v>
      </c>
      <c r="H37" s="6">
        <f>+Amounts!H36/1000000</f>
        <v>8441.5589307</v>
      </c>
      <c r="I37" s="6">
        <f>+Amounts!I36/1000000</f>
        <v>6132.285978600001</v>
      </c>
    </row>
    <row r="38" spans="1:9" ht="15">
      <c r="A38" s="51"/>
      <c r="B38" s="3" t="s">
        <v>16</v>
      </c>
      <c r="C38" s="6">
        <f>+Amounts!C37/1000000</f>
        <v>38200.483447</v>
      </c>
      <c r="D38" s="6">
        <f>+Amounts!D37/1000000</f>
        <v>386.47792506</v>
      </c>
      <c r="E38" s="6">
        <f>+Amounts!E37/1000000</f>
        <v>2722.7326819</v>
      </c>
      <c r="F38" s="6">
        <f>+Amounts!F37/1000000</f>
        <v>6048.5998855</v>
      </c>
      <c r="G38" s="6">
        <f>+Amounts!G37/1000000</f>
        <v>7490.984245</v>
      </c>
      <c r="H38" s="6">
        <f>+Amounts!H37/1000000</f>
        <v>12518.148094</v>
      </c>
      <c r="I38" s="6">
        <f>+Amounts!I37/1000000</f>
        <v>9033.5406159</v>
      </c>
    </row>
    <row r="39" spans="1:9" ht="15">
      <c r="A39" s="51"/>
      <c r="B39" s="3" t="s">
        <v>17</v>
      </c>
      <c r="C39" s="6">
        <f>+Amounts!C38/1000000</f>
        <v>29054.678717</v>
      </c>
      <c r="D39" s="6">
        <f>+Amounts!D38/1000000</f>
        <v>206.43398739</v>
      </c>
      <c r="E39" s="6">
        <f>+Amounts!E38/1000000</f>
        <v>1537.817633</v>
      </c>
      <c r="F39" s="6">
        <f>+Amounts!F38/1000000</f>
        <v>3764.2296864</v>
      </c>
      <c r="G39" s="6">
        <f>+Amounts!G38/1000000</f>
        <v>5343.7644798</v>
      </c>
      <c r="H39" s="6">
        <f>+Amounts!H38/1000000</f>
        <v>9997.8762334</v>
      </c>
      <c r="I39" s="6">
        <f>+Amounts!I38/1000000</f>
        <v>8204.5566972</v>
      </c>
    </row>
    <row r="40" spans="1:9" ht="15">
      <c r="A40" s="51"/>
      <c r="B40" s="3" t="s">
        <v>18</v>
      </c>
      <c r="C40" s="6">
        <f>+Amounts!C39/1000000</f>
        <v>19020.883781</v>
      </c>
      <c r="D40" s="6">
        <f>+Amounts!D39/1000000</f>
        <v>122.9178042</v>
      </c>
      <c r="E40" s="6">
        <f>+Amounts!E39/1000000</f>
        <v>908.01578094</v>
      </c>
      <c r="F40" s="6">
        <f>+Amounts!F39/1000000</f>
        <v>2224.3130235999997</v>
      </c>
      <c r="G40" s="6">
        <f>+Amounts!G39/1000000</f>
        <v>3288.6329893</v>
      </c>
      <c r="H40" s="6">
        <f>+Amounts!H39/1000000</f>
        <v>6520.8080319</v>
      </c>
      <c r="I40" s="6">
        <f>+Amounts!I39/1000000</f>
        <v>5956.1961512</v>
      </c>
    </row>
    <row r="41" spans="1:9" ht="15">
      <c r="A41" s="51"/>
      <c r="B41" s="3" t="s">
        <v>19</v>
      </c>
      <c r="C41" s="6">
        <f>+Amounts!C40/1000000</f>
        <v>25744.481454</v>
      </c>
      <c r="D41" s="6">
        <f>+Amounts!D40/1000000</f>
        <v>151.37458465999998</v>
      </c>
      <c r="E41" s="6">
        <f>+Amounts!E40/1000000</f>
        <v>1164.626599</v>
      </c>
      <c r="F41" s="6">
        <f>+Amounts!F40/1000000</f>
        <v>2992.975019</v>
      </c>
      <c r="G41" s="6">
        <f>+Amounts!G40/1000000</f>
        <v>4429.3439129</v>
      </c>
      <c r="H41" s="6">
        <f>+Amounts!H40/1000000</f>
        <v>8874.9220543</v>
      </c>
      <c r="I41" s="6">
        <f>+Amounts!I40/1000000</f>
        <v>8131.2392841</v>
      </c>
    </row>
    <row r="42" spans="1:9" ht="15">
      <c r="A42" s="51" t="s">
        <v>1</v>
      </c>
      <c r="B42" s="3" t="s">
        <v>15</v>
      </c>
      <c r="C42" s="6">
        <f>+Amounts!C41/1000000</f>
        <v>32428.829642</v>
      </c>
      <c r="D42" s="6">
        <f>+Amounts!D41/1000000</f>
        <v>1006.2150951</v>
      </c>
      <c r="E42" s="6">
        <f>+Amounts!E41/1000000</f>
        <v>4457.844872899999</v>
      </c>
      <c r="F42" s="6">
        <f>+Amounts!F41/1000000</f>
        <v>7346.3093033000005</v>
      </c>
      <c r="G42" s="6">
        <f>+Amounts!G41/1000000</f>
        <v>6728.841458399999</v>
      </c>
      <c r="H42" s="6">
        <f>+Amounts!H41/1000000</f>
        <v>8146.197056800001</v>
      </c>
      <c r="I42" s="6">
        <f>+Amounts!I41/1000000</f>
        <v>4743.4218555</v>
      </c>
    </row>
    <row r="43" spans="1:9" ht="15">
      <c r="A43" s="51"/>
      <c r="B43" s="3" t="s">
        <v>16</v>
      </c>
      <c r="C43" s="6">
        <f>+Amounts!C42/1000000</f>
        <v>44549.640549</v>
      </c>
      <c r="D43" s="6">
        <f>+Amounts!D42/1000000</f>
        <v>1047.2965738</v>
      </c>
      <c r="E43" s="6">
        <f>+Amounts!E42/1000000</f>
        <v>5876.519340899999</v>
      </c>
      <c r="F43" s="6">
        <f>+Amounts!F42/1000000</f>
        <v>9893.8420155</v>
      </c>
      <c r="G43" s="6">
        <f>+Amounts!G42/1000000</f>
        <v>9224.0375906</v>
      </c>
      <c r="H43" s="6">
        <f>+Amounts!H42/1000000</f>
        <v>11619.828088</v>
      </c>
      <c r="I43" s="6">
        <f>+Amounts!I42/1000000</f>
        <v>6888.1169402</v>
      </c>
    </row>
    <row r="44" spans="1:9" ht="15">
      <c r="A44" s="51"/>
      <c r="B44" s="3" t="s">
        <v>17</v>
      </c>
      <c r="C44" s="6">
        <f>+Amounts!C43/1000000</f>
        <v>38654.514785</v>
      </c>
      <c r="D44" s="6">
        <f>+Amounts!D43/1000000</f>
        <v>660.01528904</v>
      </c>
      <c r="E44" s="6">
        <f>+Amounts!E43/1000000</f>
        <v>4476.6086866000005</v>
      </c>
      <c r="F44" s="6">
        <f>+Amounts!F43/1000000</f>
        <v>8329.870374</v>
      </c>
      <c r="G44" s="6">
        <f>+Amounts!G43/1000000</f>
        <v>8181.9317022</v>
      </c>
      <c r="H44" s="6">
        <f>+Amounts!H43/1000000</f>
        <v>10441.603494</v>
      </c>
      <c r="I44" s="6">
        <f>+Amounts!I43/1000000</f>
        <v>6564.4852393</v>
      </c>
    </row>
    <row r="45" spans="1:9" ht="15">
      <c r="A45" s="51"/>
      <c r="B45" s="3" t="s">
        <v>18</v>
      </c>
      <c r="C45" s="6">
        <f>+Amounts!C44/1000000</f>
        <v>29988.465512</v>
      </c>
      <c r="D45" s="6">
        <f>+Amounts!D44/1000000</f>
        <v>464.98121147</v>
      </c>
      <c r="E45" s="6">
        <f>+Amounts!E44/1000000</f>
        <v>3346.9413903</v>
      </c>
      <c r="F45" s="6">
        <f>+Amounts!F44/1000000</f>
        <v>6436.1127847</v>
      </c>
      <c r="G45" s="6">
        <f>+Amounts!G44/1000000</f>
        <v>6405.4613312</v>
      </c>
      <c r="H45" s="6">
        <f>+Amounts!H44/1000000</f>
        <v>8117.4023699</v>
      </c>
      <c r="I45" s="6">
        <f>+Amounts!I44/1000000</f>
        <v>5217.5664242</v>
      </c>
    </row>
    <row r="46" spans="1:9" ht="15">
      <c r="A46" s="51"/>
      <c r="B46" s="3" t="s">
        <v>19</v>
      </c>
      <c r="C46" s="6">
        <f>+Amounts!C45/1000000</f>
        <v>35560.905957</v>
      </c>
      <c r="D46" s="6">
        <f>+Amounts!D45/1000000</f>
        <v>616.17810315</v>
      </c>
      <c r="E46" s="6">
        <f>+Amounts!E45/1000000</f>
        <v>4102.8974627</v>
      </c>
      <c r="F46" s="6">
        <f>+Amounts!F45/1000000</f>
        <v>7557.7602188</v>
      </c>
      <c r="G46" s="6">
        <f>+Amounts!G45/1000000</f>
        <v>7358.111819199999</v>
      </c>
      <c r="H46" s="6">
        <f>+Amounts!H45/1000000</f>
        <v>9566.754765</v>
      </c>
      <c r="I46" s="6">
        <f>+Amounts!I45/1000000</f>
        <v>6359.2035882</v>
      </c>
    </row>
    <row r="47" spans="1:9" ht="15">
      <c r="A47" s="51" t="s">
        <v>2</v>
      </c>
      <c r="B47" s="3" t="s">
        <v>15</v>
      </c>
      <c r="C47" s="6">
        <f>+Amounts!C46/1000000</f>
        <v>26272.603343</v>
      </c>
      <c r="D47" s="6">
        <f>+Amounts!D46/1000000</f>
        <v>690.03422476</v>
      </c>
      <c r="E47" s="6">
        <f>+Amounts!E46/1000000</f>
        <v>3288.3126628</v>
      </c>
      <c r="F47" s="6">
        <f>+Amounts!F46/1000000</f>
        <v>5268.310458</v>
      </c>
      <c r="G47" s="6">
        <f>+Amounts!G46/1000000</f>
        <v>5222.337530600001</v>
      </c>
      <c r="H47" s="6">
        <f>+Amounts!H46/1000000</f>
        <v>7319.894114</v>
      </c>
      <c r="I47" s="6">
        <f>+Amounts!I46/1000000</f>
        <v>4483.7143528999995</v>
      </c>
    </row>
    <row r="48" spans="1:9" ht="15">
      <c r="A48" s="51"/>
      <c r="B48" s="3" t="s">
        <v>16</v>
      </c>
      <c r="C48" s="6">
        <f>+Amounts!C47/1000000</f>
        <v>34730.027319</v>
      </c>
      <c r="D48" s="6">
        <f>+Amounts!D47/1000000</f>
        <v>590.94605014</v>
      </c>
      <c r="E48" s="6">
        <f>+Amounts!E47/1000000</f>
        <v>3769.6524645</v>
      </c>
      <c r="F48" s="6">
        <f>+Amounts!F47/1000000</f>
        <v>6883.6820726000005</v>
      </c>
      <c r="G48" s="6">
        <f>+Amounts!G47/1000000</f>
        <v>7112.573085</v>
      </c>
      <c r="H48" s="6">
        <f>+Amounts!H47/1000000</f>
        <v>10137.924153</v>
      </c>
      <c r="I48" s="6">
        <f>+Amounts!I47/1000000</f>
        <v>6235.2494939</v>
      </c>
    </row>
    <row r="49" spans="1:9" ht="15">
      <c r="A49" s="51"/>
      <c r="B49" s="3" t="s">
        <v>17</v>
      </c>
      <c r="C49" s="6">
        <f>+Amounts!C48/1000000</f>
        <v>29018.454038</v>
      </c>
      <c r="D49" s="6">
        <f>+Amounts!D48/1000000</f>
        <v>336.78814345999996</v>
      </c>
      <c r="E49" s="6">
        <f>+Amounts!E48/1000000</f>
        <v>2556.5630428000004</v>
      </c>
      <c r="F49" s="6">
        <f>+Amounts!F48/1000000</f>
        <v>5300.4448308</v>
      </c>
      <c r="G49" s="6">
        <f>+Amounts!G48/1000000</f>
        <v>5960.6550657</v>
      </c>
      <c r="H49" s="6">
        <f>+Amounts!H48/1000000</f>
        <v>8999.929277</v>
      </c>
      <c r="I49" s="6">
        <f>+Amounts!I48/1000000</f>
        <v>5864.073678199999</v>
      </c>
    </row>
    <row r="50" spans="1:9" ht="15">
      <c r="A50" s="51"/>
      <c r="B50" s="3" t="s">
        <v>18</v>
      </c>
      <c r="C50" s="6">
        <f>+Amounts!C49/1000000</f>
        <v>21315.847516</v>
      </c>
      <c r="D50" s="6">
        <f>+Amounts!D49/1000000</f>
        <v>218.42119391999998</v>
      </c>
      <c r="E50" s="6">
        <f>+Amounts!E49/1000000</f>
        <v>1733.4432138</v>
      </c>
      <c r="F50" s="6">
        <f>+Amounts!F49/1000000</f>
        <v>3746.5932552</v>
      </c>
      <c r="G50" s="6">
        <f>+Amounts!G49/1000000</f>
        <v>4358.9378267</v>
      </c>
      <c r="H50" s="6">
        <f>+Amounts!H49/1000000</f>
        <v>6708.3559233999995</v>
      </c>
      <c r="I50" s="6">
        <f>+Amounts!I49/1000000</f>
        <v>4550.0961025</v>
      </c>
    </row>
    <row r="51" spans="1:9" ht="15">
      <c r="A51" s="51"/>
      <c r="B51" s="3" t="s">
        <v>19</v>
      </c>
      <c r="C51" s="6">
        <f>+Amounts!C50/1000000</f>
        <v>26189.013317</v>
      </c>
      <c r="D51" s="6">
        <f>+Amounts!D50/1000000</f>
        <v>275.53609437</v>
      </c>
      <c r="E51" s="6">
        <f>+Amounts!E50/1000000</f>
        <v>2157.5812505</v>
      </c>
      <c r="F51" s="6">
        <f>+Amounts!F50/1000000</f>
        <v>4629.6081458</v>
      </c>
      <c r="G51" s="6">
        <f>+Amounts!G50/1000000</f>
        <v>5276.2030329</v>
      </c>
      <c r="H51" s="6">
        <f>+Amounts!H50/1000000</f>
        <v>8150.5933189</v>
      </c>
      <c r="I51" s="6">
        <f>+Amounts!I50/1000000</f>
        <v>5699.4914742</v>
      </c>
    </row>
    <row r="52" spans="1:9" ht="15">
      <c r="A52" s="51" t="s">
        <v>3</v>
      </c>
      <c r="B52" s="3" t="s">
        <v>15</v>
      </c>
      <c r="C52" s="6">
        <f>+Amounts!C51/1000000</f>
        <v>4055.256991</v>
      </c>
      <c r="D52" s="6">
        <f>+Amounts!D51/1000000</f>
        <v>447.98682142</v>
      </c>
      <c r="E52" s="6">
        <f>+Amounts!E51/1000000</f>
        <v>1155.2493135999998</v>
      </c>
      <c r="F52" s="6">
        <f>+Amounts!F51/1000000</f>
        <v>1052.3466275</v>
      </c>
      <c r="G52" s="6">
        <f>+Amounts!G51/1000000</f>
        <v>651.9393345599999</v>
      </c>
      <c r="H52" s="6">
        <f>+Amounts!H51/1000000</f>
        <v>534.9130672599999</v>
      </c>
      <c r="I52" s="6">
        <f>+Amounts!I51/1000000</f>
        <v>212.82182658000002</v>
      </c>
    </row>
    <row r="53" spans="1:9" ht="15">
      <c r="A53" s="51"/>
      <c r="B53" s="3" t="s">
        <v>16</v>
      </c>
      <c r="C53" s="6">
        <f>+Amounts!C52/1000000</f>
        <v>5329.8243762</v>
      </c>
      <c r="D53" s="6">
        <f>+Amounts!D52/1000000</f>
        <v>417.12124742000003</v>
      </c>
      <c r="E53" s="6">
        <f>+Amounts!E52/1000000</f>
        <v>1483.4999933</v>
      </c>
      <c r="F53" s="6">
        <f>+Amounts!F52/1000000</f>
        <v>1442.576758</v>
      </c>
      <c r="G53" s="6">
        <f>+Amounts!G52/1000000</f>
        <v>904.10320884</v>
      </c>
      <c r="H53" s="6">
        <f>+Amounts!H52/1000000</f>
        <v>769.00922659</v>
      </c>
      <c r="I53" s="6">
        <f>+Amounts!I52/1000000</f>
        <v>313.51394202999995</v>
      </c>
    </row>
    <row r="54" spans="1:9" ht="15">
      <c r="A54" s="51"/>
      <c r="B54" s="3" t="s">
        <v>17</v>
      </c>
      <c r="C54" s="6">
        <f>+Amounts!C53/1000000</f>
        <v>3936.4853603</v>
      </c>
      <c r="D54" s="6">
        <f>+Amounts!D53/1000000</f>
        <v>244.55023802000002</v>
      </c>
      <c r="E54" s="6">
        <f>+Amounts!E53/1000000</f>
        <v>994.50288126</v>
      </c>
      <c r="F54" s="6">
        <f>+Amounts!F53/1000000</f>
        <v>1092.8100322</v>
      </c>
      <c r="G54" s="6">
        <f>+Amounts!G53/1000000</f>
        <v>725.839369</v>
      </c>
      <c r="H54" s="6">
        <f>+Amounts!H53/1000000</f>
        <v>631.99565774</v>
      </c>
      <c r="I54" s="6">
        <f>+Amounts!I53/1000000</f>
        <v>246.78718211</v>
      </c>
    </row>
    <row r="55" spans="1:9" ht="15">
      <c r="A55" s="51"/>
      <c r="B55" s="3" t="s">
        <v>18</v>
      </c>
      <c r="C55" s="6">
        <f>+Amounts!C54/1000000</f>
        <v>2765.5763727</v>
      </c>
      <c r="D55" s="6">
        <f>+Amounts!D54/1000000</f>
        <v>161.52485197</v>
      </c>
      <c r="E55" s="6">
        <f>+Amounts!E54/1000000</f>
        <v>676.77543965</v>
      </c>
      <c r="F55" s="6">
        <f>+Amounts!F54/1000000</f>
        <v>773.7395250599999</v>
      </c>
      <c r="G55" s="6">
        <f>+Amounts!G54/1000000</f>
        <v>519.43299216</v>
      </c>
      <c r="H55" s="6">
        <f>+Amounts!H54/1000000</f>
        <v>460.15823749000003</v>
      </c>
      <c r="I55" s="6">
        <f>+Amounts!I54/1000000</f>
        <v>173.94532633</v>
      </c>
    </row>
    <row r="56" spans="1:9" ht="15">
      <c r="A56" s="51"/>
      <c r="B56" s="3" t="s">
        <v>19</v>
      </c>
      <c r="C56" s="6">
        <f>+Amounts!C55/1000000</f>
        <v>3652.02904</v>
      </c>
      <c r="D56" s="6">
        <f>+Amounts!D55/1000000</f>
        <v>220.24678448</v>
      </c>
      <c r="E56" s="6">
        <f>+Amounts!E55/1000000</f>
        <v>882.7631676699999</v>
      </c>
      <c r="F56" s="6">
        <f>+Amounts!F55/1000000</f>
        <v>1002.500218</v>
      </c>
      <c r="G56" s="6">
        <f>+Amounts!G55/1000000</f>
        <v>677.6752079600001</v>
      </c>
      <c r="H56" s="6">
        <f>+Amounts!H55/1000000</f>
        <v>610.8617689700001</v>
      </c>
      <c r="I56" s="6">
        <f>+Amounts!I55/1000000</f>
        <v>257.98189293</v>
      </c>
    </row>
    <row r="57" spans="1:9" ht="15">
      <c r="A57" s="51" t="s">
        <v>4</v>
      </c>
      <c r="B57" s="3" t="s">
        <v>15</v>
      </c>
      <c r="C57" s="6">
        <f>+Amounts!C56/1000000</f>
        <v>7177.591938</v>
      </c>
      <c r="D57" s="6">
        <f>+Amounts!D56/1000000</f>
        <v>633.5685210700001</v>
      </c>
      <c r="E57" s="6">
        <f>+Amounts!E56/1000000</f>
        <v>2073.3991229000003</v>
      </c>
      <c r="F57" s="6">
        <f>+Amounts!F56/1000000</f>
        <v>2037.4469899</v>
      </c>
      <c r="G57" s="6">
        <f>+Amounts!G56/1000000</f>
        <v>1292.3116028</v>
      </c>
      <c r="H57" s="6">
        <f>+Amounts!H56/1000000</f>
        <v>797.4176284700001</v>
      </c>
      <c r="I57" s="6">
        <f>+Amounts!I56/1000000</f>
        <v>343.44807296</v>
      </c>
    </row>
    <row r="58" spans="1:9" ht="15">
      <c r="A58" s="51"/>
      <c r="B58" s="3" t="s">
        <v>16</v>
      </c>
      <c r="C58" s="6">
        <f>+Amounts!C57/1000000</f>
        <v>9462.2205792</v>
      </c>
      <c r="D58" s="6">
        <f>+Amounts!D57/1000000</f>
        <v>760.00132816</v>
      </c>
      <c r="E58" s="6">
        <f>+Amounts!E57/1000000</f>
        <v>2788.0539292</v>
      </c>
      <c r="F58" s="6">
        <f>+Amounts!F57/1000000</f>
        <v>2708.5613353000003</v>
      </c>
      <c r="G58" s="6">
        <f>+Amounts!G57/1000000</f>
        <v>1698.3436529</v>
      </c>
      <c r="H58" s="6">
        <f>+Amounts!H57/1000000</f>
        <v>1050.1941422999998</v>
      </c>
      <c r="I58" s="6">
        <f>+Amounts!I57/1000000</f>
        <v>457.06619126</v>
      </c>
    </row>
    <row r="59" spans="1:9" ht="15">
      <c r="A59" s="51"/>
      <c r="B59" s="3" t="s">
        <v>17</v>
      </c>
      <c r="C59" s="6">
        <f>+Amounts!C58/1000000</f>
        <v>8325.4347871</v>
      </c>
      <c r="D59" s="6">
        <f>+Amounts!D58/1000000</f>
        <v>498.90985104000004</v>
      </c>
      <c r="E59" s="6">
        <f>+Amounts!E58/1000000</f>
        <v>2247.4156135</v>
      </c>
      <c r="F59" s="6">
        <f>+Amounts!F58/1000000</f>
        <v>2476.8575748000003</v>
      </c>
      <c r="G59" s="6">
        <f>+Amounts!G58/1000000</f>
        <v>1634.3737389</v>
      </c>
      <c r="H59" s="6">
        <f>+Amounts!H58/1000000</f>
        <v>1031.6974155</v>
      </c>
      <c r="I59" s="6">
        <f>+Amounts!I58/1000000</f>
        <v>436.18059335000004</v>
      </c>
    </row>
    <row r="60" spans="1:9" ht="15">
      <c r="A60" s="51"/>
      <c r="B60" s="3" t="s">
        <v>18</v>
      </c>
      <c r="C60" s="6">
        <f>+Amounts!C59/1000000</f>
        <v>6830.0113295</v>
      </c>
      <c r="D60" s="6">
        <f>+Amounts!D59/1000000</f>
        <v>361.97986977</v>
      </c>
      <c r="E60" s="6">
        <f>+Amounts!E59/1000000</f>
        <v>1746.6682223</v>
      </c>
      <c r="F60" s="6">
        <f>+Amounts!F59/1000000</f>
        <v>2042.9734583</v>
      </c>
      <c r="G60" s="6">
        <f>+Amounts!G59/1000000</f>
        <v>1399.2972169000002</v>
      </c>
      <c r="H60" s="6">
        <f>+Amounts!H59/1000000</f>
        <v>900.64089849</v>
      </c>
      <c r="I60" s="6">
        <f>+Amounts!I59/1000000</f>
        <v>378.45166381</v>
      </c>
    </row>
    <row r="61" spans="1:9" ht="15">
      <c r="A61" s="51"/>
      <c r="B61" s="3" t="s">
        <v>19</v>
      </c>
      <c r="C61" s="6">
        <f>+Amounts!C60/1000000</f>
        <v>7712.0177615</v>
      </c>
      <c r="D61" s="6">
        <f>+Amounts!D60/1000000</f>
        <v>489.56945157</v>
      </c>
      <c r="E61" s="6">
        <f>+Amounts!E60/1000000</f>
        <v>2094.2518795</v>
      </c>
      <c r="F61" s="6">
        <f>+Amounts!F60/1000000</f>
        <v>2273.7875248</v>
      </c>
      <c r="G61" s="6">
        <f>+Amounts!G60/1000000</f>
        <v>1492.8521287</v>
      </c>
      <c r="H61" s="6">
        <f>+Amounts!H60/1000000</f>
        <v>951.26961388</v>
      </c>
      <c r="I61" s="6">
        <f>+Amounts!I60/1000000</f>
        <v>410.28716302</v>
      </c>
    </row>
    <row r="62" spans="1:9" ht="15">
      <c r="A62" s="51" t="s">
        <v>5</v>
      </c>
      <c r="B62" s="3" t="s">
        <v>15</v>
      </c>
      <c r="C62" s="6">
        <f>+Amounts!C61/1000000</f>
        <v>14590.871078</v>
      </c>
      <c r="D62" s="6">
        <f>+Amounts!D61/1000000</f>
        <v>456.4274964</v>
      </c>
      <c r="E62" s="6">
        <f>+Amounts!E61/1000000</f>
        <v>2583.9614439</v>
      </c>
      <c r="F62" s="6">
        <f>+Amounts!F61/1000000</f>
        <v>4198.8177943</v>
      </c>
      <c r="G62" s="6">
        <f>+Amounts!G61/1000000</f>
        <v>3411.0690654</v>
      </c>
      <c r="H62" s="6">
        <f>+Amounts!H61/1000000</f>
        <v>2998.831773</v>
      </c>
      <c r="I62" s="6">
        <f>+Amounts!I61/1000000</f>
        <v>941.76350467</v>
      </c>
    </row>
    <row r="63" spans="1:9" ht="15">
      <c r="A63" s="51"/>
      <c r="B63" s="3" t="s">
        <v>16</v>
      </c>
      <c r="C63" s="6">
        <f>+Amounts!C62/1000000</f>
        <v>19118.560206</v>
      </c>
      <c r="D63" s="6">
        <f>+Amounts!D62/1000000</f>
        <v>530.1093043999999</v>
      </c>
      <c r="E63" s="6">
        <f>+Amounts!E62/1000000</f>
        <v>3487.5776408</v>
      </c>
      <c r="F63" s="6">
        <f>+Amounts!F62/1000000</f>
        <v>5581.961281100001</v>
      </c>
      <c r="G63" s="6">
        <f>+Amounts!G62/1000000</f>
        <v>4448.3590919</v>
      </c>
      <c r="H63" s="6">
        <f>+Amounts!H62/1000000</f>
        <v>3849.8229164</v>
      </c>
      <c r="I63" s="6">
        <f>+Amounts!I62/1000000</f>
        <v>1220.7299710999998</v>
      </c>
    </row>
    <row r="64" spans="1:9" ht="15">
      <c r="A64" s="51"/>
      <c r="B64" s="3" t="s">
        <v>17</v>
      </c>
      <c r="C64" s="6">
        <f>+Amounts!C63/1000000</f>
        <v>17608.735339</v>
      </c>
      <c r="D64" s="6">
        <f>+Amounts!D63/1000000</f>
        <v>319.31120094</v>
      </c>
      <c r="E64" s="6">
        <f>+Amounts!E63/1000000</f>
        <v>2752.4967591</v>
      </c>
      <c r="F64" s="6">
        <f>+Amounts!F63/1000000</f>
        <v>5105.9969221</v>
      </c>
      <c r="G64" s="6">
        <f>+Amounts!G63/1000000</f>
        <v>4379.081045399999</v>
      </c>
      <c r="H64" s="6">
        <f>+Amounts!H63/1000000</f>
        <v>3847.8438201999998</v>
      </c>
      <c r="I64" s="6">
        <f>+Amounts!I63/1000000</f>
        <v>1204.0055911</v>
      </c>
    </row>
    <row r="65" spans="1:9" ht="15">
      <c r="A65" s="51"/>
      <c r="B65" s="3" t="s">
        <v>18</v>
      </c>
      <c r="C65" s="6">
        <f>+Amounts!C64/1000000</f>
        <v>14721.119851</v>
      </c>
      <c r="D65" s="6">
        <f>+Amounts!D64/1000000</f>
        <v>218.77275469999998</v>
      </c>
      <c r="E65" s="6">
        <f>+Amounts!E64/1000000</f>
        <v>2075.783691</v>
      </c>
      <c r="F65" s="6">
        <f>+Amounts!F64/1000000</f>
        <v>4147.1907068</v>
      </c>
      <c r="G65" s="6">
        <f>+Amounts!G64/1000000</f>
        <v>3766.9605179</v>
      </c>
      <c r="H65" s="6">
        <f>+Amounts!H64/1000000</f>
        <v>3434.4325084</v>
      </c>
      <c r="I65" s="6">
        <f>+Amounts!I64/1000000</f>
        <v>1077.979672</v>
      </c>
    </row>
    <row r="66" spans="1:9" ht="15">
      <c r="A66" s="51"/>
      <c r="B66" s="3" t="s">
        <v>19</v>
      </c>
      <c r="C66" s="6">
        <f>+Amounts!C65/1000000</f>
        <v>16086.221852</v>
      </c>
      <c r="D66" s="6">
        <f>+Amounts!D65/1000000</f>
        <v>276.99700456</v>
      </c>
      <c r="E66" s="6">
        <f>+Amounts!E65/1000000</f>
        <v>2480.4569705999997</v>
      </c>
      <c r="F66" s="6">
        <f>+Amounts!F65/1000000</f>
        <v>4654.615192</v>
      </c>
      <c r="G66" s="6">
        <f>+Amounts!G65/1000000</f>
        <v>4009.7139784</v>
      </c>
      <c r="H66" s="6">
        <f>+Amounts!H65/1000000</f>
        <v>3547.2748196999996</v>
      </c>
      <c r="I66" s="6">
        <f>+Amounts!I65/1000000</f>
        <v>1117.1638867000001</v>
      </c>
    </row>
    <row r="67" spans="1:9" ht="15">
      <c r="A67" s="51" t="s">
        <v>6</v>
      </c>
      <c r="B67" s="3" t="s">
        <v>15</v>
      </c>
      <c r="C67" s="6">
        <f>+Amounts!C66/1000000</f>
        <v>40988.22696</v>
      </c>
      <c r="D67" s="6">
        <f>+Amounts!D66/1000000</f>
        <v>1054.2401238</v>
      </c>
      <c r="E67" s="6">
        <f>+Amounts!E66/1000000</f>
        <v>4244.0462825</v>
      </c>
      <c r="F67" s="6">
        <f>+Amounts!F66/1000000</f>
        <v>7430.7016047</v>
      </c>
      <c r="G67" s="6">
        <f>+Amounts!G66/1000000</f>
        <v>7899.7376553</v>
      </c>
      <c r="H67" s="6">
        <f>+Amounts!H66/1000000</f>
        <v>12204.754837</v>
      </c>
      <c r="I67" s="6">
        <f>+Amounts!I66/1000000</f>
        <v>8154.7464574</v>
      </c>
    </row>
    <row r="68" spans="1:9" ht="15">
      <c r="A68" s="51"/>
      <c r="B68" s="3" t="s">
        <v>16</v>
      </c>
      <c r="C68" s="6">
        <f>+Amounts!C67/1000000</f>
        <v>56028.711459</v>
      </c>
      <c r="D68" s="6">
        <f>+Amounts!D67/1000000</f>
        <v>765.2532388200001</v>
      </c>
      <c r="E68" s="6">
        <f>+Amounts!E67/1000000</f>
        <v>4854.040228600001</v>
      </c>
      <c r="F68" s="6">
        <f>+Amounts!F67/1000000</f>
        <v>9929.5782297</v>
      </c>
      <c r="G68" s="6">
        <f>+Amounts!G67/1000000</f>
        <v>11094.01114</v>
      </c>
      <c r="H68" s="6">
        <f>+Amounts!H67/1000000</f>
        <v>17626.744409</v>
      </c>
      <c r="I68" s="6">
        <f>+Amounts!I67/1000000</f>
        <v>11759.084214</v>
      </c>
    </row>
    <row r="69" spans="1:9" ht="15">
      <c r="A69" s="51"/>
      <c r="B69" s="3" t="s">
        <v>17</v>
      </c>
      <c r="C69" s="6">
        <f>+Amounts!C68/1000000</f>
        <v>45675.284058</v>
      </c>
      <c r="D69" s="6">
        <f>+Amounts!D68/1000000</f>
        <v>423.13261854</v>
      </c>
      <c r="E69" s="6">
        <f>+Amounts!E68/1000000</f>
        <v>3027.7622381</v>
      </c>
      <c r="F69" s="6">
        <f>+Amounts!F68/1000000</f>
        <v>7140.2707402</v>
      </c>
      <c r="G69" s="6">
        <f>+Amounts!G68/1000000</f>
        <v>8854.9713526</v>
      </c>
      <c r="H69" s="6">
        <f>+Amounts!H68/1000000</f>
        <v>15193.987193</v>
      </c>
      <c r="I69" s="6">
        <f>+Amounts!I68/1000000</f>
        <v>11035.159915</v>
      </c>
    </row>
    <row r="70" spans="1:9" ht="15">
      <c r="A70" s="51"/>
      <c r="B70" s="3" t="s">
        <v>18</v>
      </c>
      <c r="C70" s="6">
        <f>+Amounts!C69/1000000</f>
        <v>32518.75822</v>
      </c>
      <c r="D70" s="6">
        <f>+Amounts!D69/1000000</f>
        <v>264.17463289</v>
      </c>
      <c r="E70" s="6">
        <f>+Amounts!E69/1000000</f>
        <v>1934.7081305</v>
      </c>
      <c r="F70" s="6">
        <f>+Amounts!F69/1000000</f>
        <v>4766.2813998</v>
      </c>
      <c r="G70" s="6">
        <f>+Amounts!G69/1000000</f>
        <v>6117.5744153000005</v>
      </c>
      <c r="H70" s="6">
        <f>+Amounts!H69/1000000</f>
        <v>10950.843124</v>
      </c>
      <c r="I70" s="6">
        <f>+Amounts!I69/1000000</f>
        <v>8485.1765172</v>
      </c>
    </row>
    <row r="71" spans="1:9" ht="15">
      <c r="A71" s="51"/>
      <c r="B71" s="3" t="s">
        <v>19</v>
      </c>
      <c r="C71" s="6">
        <f>+Amounts!C70/1000000</f>
        <v>41603.7087</v>
      </c>
      <c r="D71" s="6">
        <f>+Amounts!D70/1000000</f>
        <v>345.39452588</v>
      </c>
      <c r="E71" s="6">
        <f>+Amounts!E70/1000000</f>
        <v>2568.5330309</v>
      </c>
      <c r="F71" s="6">
        <f>+Amounts!F70/1000000</f>
        <v>6261.4658657</v>
      </c>
      <c r="G71" s="6">
        <f>+Amounts!G70/1000000</f>
        <v>7809.423953</v>
      </c>
      <c r="H71" s="6">
        <f>+Amounts!H70/1000000</f>
        <v>13829.665419</v>
      </c>
      <c r="I71" s="6">
        <f>+Amounts!I70/1000000</f>
        <v>10789.225906</v>
      </c>
    </row>
    <row r="72" spans="3:9" ht="15">
      <c r="C72" s="4"/>
      <c r="D72" s="4"/>
      <c r="E72" s="4"/>
      <c r="F72" s="4"/>
      <c r="G72" s="4"/>
      <c r="H72" s="4"/>
      <c r="I72" s="4"/>
    </row>
    <row r="73" ht="15">
      <c r="A73" s="5" t="s">
        <v>26</v>
      </c>
    </row>
    <row r="74" ht="15">
      <c r="A74" t="s">
        <v>60</v>
      </c>
    </row>
    <row r="75" ht="15">
      <c r="A75" t="s">
        <v>61</v>
      </c>
    </row>
    <row r="76" ht="15">
      <c r="A76" t="s">
        <v>64</v>
      </c>
    </row>
    <row r="77" ht="15">
      <c r="A77" t="s">
        <v>63</v>
      </c>
    </row>
  </sheetData>
  <sheetProtection/>
  <mergeCells count="17">
    <mergeCell ref="A52:A56"/>
    <mergeCell ref="A57:A61"/>
    <mergeCell ref="A62:A66"/>
    <mergeCell ref="A67:A71"/>
    <mergeCell ref="A22:A26"/>
    <mergeCell ref="A27:A31"/>
    <mergeCell ref="A32:A36"/>
    <mergeCell ref="A37:A41"/>
    <mergeCell ref="A42:A46"/>
    <mergeCell ref="A47:A51"/>
    <mergeCell ref="A1:I1"/>
    <mergeCell ref="A3:I3"/>
    <mergeCell ref="D5:I5"/>
    <mergeCell ref="A7:A11"/>
    <mergeCell ref="A12:A16"/>
    <mergeCell ref="A17:A21"/>
    <mergeCell ref="A2:I2"/>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C31" sqref="C3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6" t="s">
        <v>40</v>
      </c>
      <c r="C1" s="16"/>
      <c r="D1" s="24"/>
      <c r="E1" s="24"/>
      <c r="F1" s="24"/>
    </row>
    <row r="2" spans="2:6" ht="15">
      <c r="B2" s="16" t="s">
        <v>41</v>
      </c>
      <c r="C2" s="16"/>
      <c r="D2" s="24"/>
      <c r="E2" s="24"/>
      <c r="F2" s="24"/>
    </row>
    <row r="3" spans="2:6" ht="15">
      <c r="B3" s="17"/>
      <c r="C3" s="17"/>
      <c r="D3" s="25"/>
      <c r="E3" s="25"/>
      <c r="F3" s="25"/>
    </row>
    <row r="4" spans="2:6" ht="60">
      <c r="B4" s="17" t="s">
        <v>42</v>
      </c>
      <c r="C4" s="17"/>
      <c r="D4" s="25"/>
      <c r="E4" s="25"/>
      <c r="F4" s="25"/>
    </row>
    <row r="5" spans="2:6" ht="15">
      <c r="B5" s="17"/>
      <c r="C5" s="17"/>
      <c r="D5" s="25"/>
      <c r="E5" s="25"/>
      <c r="F5" s="25"/>
    </row>
    <row r="6" spans="2:6" ht="15">
      <c r="B6" s="16" t="s">
        <v>43</v>
      </c>
      <c r="C6" s="16"/>
      <c r="D6" s="24"/>
      <c r="E6" s="24" t="s">
        <v>44</v>
      </c>
      <c r="F6" s="24" t="s">
        <v>45</v>
      </c>
    </row>
    <row r="7" spans="2:6" ht="15.75" thickBot="1">
      <c r="B7" s="17"/>
      <c r="C7" s="17"/>
      <c r="D7" s="25"/>
      <c r="E7" s="25"/>
      <c r="F7" s="25"/>
    </row>
    <row r="8" spans="2:6" ht="60">
      <c r="B8" s="18" t="s">
        <v>46</v>
      </c>
      <c r="C8" s="19"/>
      <c r="D8" s="26"/>
      <c r="E8" s="26">
        <v>1</v>
      </c>
      <c r="F8" s="27"/>
    </row>
    <row r="9" spans="2:6" ht="15.75" thickBot="1">
      <c r="B9" s="20"/>
      <c r="C9" s="21"/>
      <c r="D9" s="28"/>
      <c r="E9" s="29" t="s">
        <v>47</v>
      </c>
      <c r="F9" s="30" t="s">
        <v>48</v>
      </c>
    </row>
    <row r="10" spans="2:6" ht="15">
      <c r="B10" s="17"/>
      <c r="C10" s="17"/>
      <c r="D10" s="25"/>
      <c r="E10" s="25"/>
      <c r="F10" s="25"/>
    </row>
    <row r="11" spans="2:6" ht="15">
      <c r="B11" s="17"/>
      <c r="C11" s="17"/>
      <c r="D11" s="25"/>
      <c r="E11" s="25"/>
      <c r="F11" s="25"/>
    </row>
    <row r="12" spans="2:6" ht="15">
      <c r="B12" s="16" t="s">
        <v>49</v>
      </c>
      <c r="C12" s="16"/>
      <c r="D12" s="24"/>
      <c r="E12" s="24"/>
      <c r="F12" s="24"/>
    </row>
    <row r="13" spans="2:6" ht="15.75" thickBot="1">
      <c r="B13" s="17"/>
      <c r="C13" s="17"/>
      <c r="D13" s="25"/>
      <c r="E13" s="25"/>
      <c r="F13" s="25"/>
    </row>
    <row r="14" spans="2:6" ht="45.75" thickBot="1">
      <c r="B14" s="22" t="s">
        <v>50</v>
      </c>
      <c r="C14" s="23"/>
      <c r="D14" s="31"/>
      <c r="E14" s="31">
        <v>14</v>
      </c>
      <c r="F14" s="32" t="s">
        <v>48</v>
      </c>
    </row>
    <row r="15" spans="2:6" ht="15">
      <c r="B15" s="17"/>
      <c r="C15" s="17"/>
      <c r="D15" s="25"/>
      <c r="E15" s="25"/>
      <c r="F15" s="25"/>
    </row>
  </sheetData>
  <sheetProtection/>
  <hyperlinks>
    <hyperlink ref="E9" location="'Graphs'!A1:G21" display="'Graphs'!A1:G21"/>
  </hyperlinks>
  <printOptions/>
  <pageMargins left="0.7" right="0.7" top="0.75" bottom="0.75" header="0.3" footer="0.3"/>
  <pageSetup horizontalDpi="600" verticalDpi="600" orientation="portrait" scale="86" r:id="rId1"/>
</worksheet>
</file>

<file path=xl/worksheets/sheet5.xml><?xml version="1.0" encoding="utf-8"?>
<worksheet xmlns="http://schemas.openxmlformats.org/spreadsheetml/2006/main" xmlns:r="http://schemas.openxmlformats.org/officeDocument/2006/relationships">
  <dimension ref="A1:K71"/>
  <sheetViews>
    <sheetView zoomScalePageLayoutView="0" workbookViewId="0" topLeftCell="A1">
      <selection activeCell="M29" sqref="M29"/>
    </sheetView>
  </sheetViews>
  <sheetFormatPr defaultColWidth="9.140625" defaultRowHeight="15"/>
  <cols>
    <col min="15" max="15" width="11.57421875" style="0" customWidth="1"/>
  </cols>
  <sheetData>
    <row r="1" spans="1:11" ht="15.75">
      <c r="A1" s="52" t="s">
        <v>51</v>
      </c>
      <c r="B1" s="52"/>
      <c r="C1" s="52"/>
      <c r="D1" s="52"/>
      <c r="E1" s="52"/>
      <c r="F1" s="52"/>
      <c r="G1" s="52"/>
      <c r="H1" s="52"/>
      <c r="I1" s="52"/>
      <c r="J1" s="52"/>
      <c r="K1" s="52"/>
    </row>
    <row r="2" spans="1:11" ht="15.75">
      <c r="A2" s="52" t="s">
        <v>8</v>
      </c>
      <c r="B2" s="52"/>
      <c r="C2" s="52"/>
      <c r="D2" s="52"/>
      <c r="E2" s="52"/>
      <c r="F2" s="52"/>
      <c r="G2" s="52"/>
      <c r="H2" s="52"/>
      <c r="I2" s="52"/>
      <c r="J2" s="52"/>
      <c r="K2" s="52"/>
    </row>
    <row r="58" ht="15">
      <c r="A58" t="s">
        <v>67</v>
      </c>
    </row>
    <row r="59" ht="15">
      <c r="A59" t="s">
        <v>65</v>
      </c>
    </row>
    <row r="60" ht="15">
      <c r="A60" t="s">
        <v>66</v>
      </c>
    </row>
    <row r="61" ht="15">
      <c r="A61" t="s">
        <v>52</v>
      </c>
    </row>
    <row r="62" ht="15">
      <c r="A62" t="s">
        <v>53</v>
      </c>
    </row>
    <row r="63" ht="15">
      <c r="A63" t="s">
        <v>68</v>
      </c>
    </row>
    <row r="64" ht="15">
      <c r="A64" t="s">
        <v>69</v>
      </c>
    </row>
    <row r="65" ht="15">
      <c r="A65" t="s">
        <v>54</v>
      </c>
    </row>
    <row r="66" ht="15">
      <c r="A66" t="s">
        <v>62</v>
      </c>
    </row>
    <row r="67" ht="15">
      <c r="A67" t="s">
        <v>55</v>
      </c>
    </row>
    <row r="69" ht="15">
      <c r="A69" t="s">
        <v>56</v>
      </c>
    </row>
    <row r="70" ht="15">
      <c r="A70" t="s">
        <v>58</v>
      </c>
    </row>
    <row r="71" ht="15">
      <c r="A71" t="s">
        <v>59</v>
      </c>
    </row>
  </sheetData>
  <sheetProtection/>
  <mergeCells count="2">
    <mergeCell ref="A1:K1"/>
    <mergeCell ref="A2:K2"/>
  </mergeCells>
  <printOptions/>
  <pageMargins left="0.7" right="0.7" top="0.75" bottom="0.75" header="0.3" footer="0.3"/>
  <pageSetup horizontalDpi="600" verticalDpi="600" orientation="portrait" scale="65" r:id="rId4"/>
  <drawing r:id="rId3"/>
  <legacyDrawing r:id="rId2"/>
</worksheet>
</file>

<file path=xl/worksheets/sheet6.xml><?xml version="1.0" encoding="utf-8"?>
<worksheet xmlns="http://schemas.openxmlformats.org/spreadsheetml/2006/main" xmlns:r="http://schemas.openxmlformats.org/officeDocument/2006/relationships">
  <dimension ref="A1:G21"/>
  <sheetViews>
    <sheetView zoomScalePageLayoutView="0" workbookViewId="0" topLeftCell="B1">
      <selection activeCell="S20" sqref="S20"/>
    </sheetView>
  </sheetViews>
  <sheetFormatPr defaultColWidth="9.140625" defaultRowHeight="15"/>
  <cols>
    <col min="1" max="1" width="28.421875" style="0" customWidth="1"/>
    <col min="2" max="2" width="16.57421875" style="0" bestFit="1" customWidth="1"/>
    <col min="3" max="7" width="13.7109375" style="0" customWidth="1"/>
  </cols>
  <sheetData>
    <row r="1" spans="1:2" ht="15">
      <c r="A1" s="3" t="s">
        <v>30</v>
      </c>
      <c r="B1" s="7">
        <v>1.3482147047009196</v>
      </c>
    </row>
    <row r="2" spans="1:2" ht="15">
      <c r="A2" s="3" t="s">
        <v>31</v>
      </c>
      <c r="B2" s="7">
        <v>1.141064868325362</v>
      </c>
    </row>
    <row r="3" spans="1:2" ht="15">
      <c r="A3" s="3" t="s">
        <v>32</v>
      </c>
      <c r="B3" s="7">
        <v>0.8615796884870428</v>
      </c>
    </row>
    <row r="4" spans="1:2" ht="15">
      <c r="A4" s="3" t="s">
        <v>33</v>
      </c>
      <c r="B4" s="7">
        <v>1.0421510175092348</v>
      </c>
    </row>
    <row r="6" spans="2:7" ht="30">
      <c r="B6" s="2" t="s">
        <v>10</v>
      </c>
      <c r="C6" s="2" t="s">
        <v>11</v>
      </c>
      <c r="D6" s="2" t="s">
        <v>12</v>
      </c>
      <c r="E6" s="2" t="s">
        <v>13</v>
      </c>
      <c r="F6" s="2" t="s">
        <v>14</v>
      </c>
      <c r="G6" s="2" t="s">
        <v>0</v>
      </c>
    </row>
    <row r="7" spans="1:7" ht="15">
      <c r="A7" s="3" t="s">
        <v>30</v>
      </c>
      <c r="B7" s="7">
        <v>0.9585529465769947</v>
      </c>
      <c r="C7" s="7">
        <v>1.2503272783082857</v>
      </c>
      <c r="D7" s="7">
        <v>1.333148873525045</v>
      </c>
      <c r="E7" s="7">
        <v>1.3679720717347128</v>
      </c>
      <c r="F7" s="7">
        <v>1.4078342291480868</v>
      </c>
      <c r="G7" s="7">
        <v>1.4234046725823184</v>
      </c>
    </row>
    <row r="8" spans="1:7" ht="15">
      <c r="A8" s="3" t="s">
        <v>31</v>
      </c>
      <c r="B8" s="7">
        <v>0.5789258219234177</v>
      </c>
      <c r="C8" s="7">
        <v>0.9018433542705995</v>
      </c>
      <c r="D8" s="7">
        <v>1.0772782209261933</v>
      </c>
      <c r="E8" s="7">
        <v>1.1797418507676942</v>
      </c>
      <c r="F8" s="7">
        <v>1.2545167872231646</v>
      </c>
      <c r="G8" s="7">
        <v>1.3427333101486612</v>
      </c>
    </row>
    <row r="9" spans="1:7" ht="15">
      <c r="A9" s="3" t="s">
        <v>32</v>
      </c>
      <c r="B9" s="7">
        <v>0.39404580544834045</v>
      </c>
      <c r="C9" s="7">
        <v>0.6467696782394279</v>
      </c>
      <c r="D9" s="7">
        <v>0.8016735574778621</v>
      </c>
      <c r="E9" s="7">
        <v>0.8953206547709945</v>
      </c>
      <c r="F9" s="7">
        <v>0.9553098232858552</v>
      </c>
      <c r="G9" s="7">
        <v>1.0531411067973038</v>
      </c>
    </row>
    <row r="10" spans="1:7" ht="15">
      <c r="A10" s="3" t="s">
        <v>33</v>
      </c>
      <c r="B10" s="7">
        <v>0.518581400892648</v>
      </c>
      <c r="C10" s="7">
        <v>0.8024845961806295</v>
      </c>
      <c r="D10" s="7">
        <v>0.965091170021169</v>
      </c>
      <c r="E10" s="7">
        <v>1.0562457415519222</v>
      </c>
      <c r="F10" s="7">
        <v>1.1454412223373602</v>
      </c>
      <c r="G10" s="7">
        <v>1.3047385284271553</v>
      </c>
    </row>
    <row r="12" spans="2:7" ht="30">
      <c r="B12" t="s">
        <v>34</v>
      </c>
      <c r="C12" s="2" t="s">
        <v>35</v>
      </c>
      <c r="D12" s="2" t="s">
        <v>36</v>
      </c>
      <c r="E12" s="2" t="s">
        <v>37</v>
      </c>
      <c r="F12" s="2" t="s">
        <v>38</v>
      </c>
      <c r="G12" s="2" t="s">
        <v>39</v>
      </c>
    </row>
    <row r="13" spans="1:7" ht="15">
      <c r="A13" s="3" t="s">
        <v>30</v>
      </c>
      <c r="B13" s="7">
        <v>1.2805671395605416</v>
      </c>
      <c r="C13" s="7">
        <v>1.279032626125013</v>
      </c>
      <c r="D13" s="7">
        <v>1.2726676648850686</v>
      </c>
      <c r="E13" s="7">
        <v>1.3181386030468107</v>
      </c>
      <c r="F13" s="7">
        <v>1.3802390375260292</v>
      </c>
      <c r="G13" s="7">
        <v>1.3588397669566803</v>
      </c>
    </row>
    <row r="14" spans="1:7" ht="15">
      <c r="A14" s="3" t="s">
        <v>31</v>
      </c>
      <c r="B14" s="7">
        <v>1.1748820025385744</v>
      </c>
      <c r="C14" s="7">
        <v>1.1886375232156985</v>
      </c>
      <c r="D14" s="7">
        <v>1.2133919996345524</v>
      </c>
      <c r="E14" s="7">
        <v>1.2356923785297254</v>
      </c>
      <c r="F14" s="7">
        <v>1.2360277514718152</v>
      </c>
      <c r="G14" s="7">
        <v>1.0335118640994592</v>
      </c>
    </row>
    <row r="15" spans="1:7" ht="15">
      <c r="A15" s="3" t="s">
        <v>32</v>
      </c>
      <c r="B15" s="7">
        <v>1.0541312789948372</v>
      </c>
      <c r="C15" s="7">
        <v>1.0511151116676736</v>
      </c>
      <c r="D15" s="7">
        <v>1.072323265939152</v>
      </c>
      <c r="E15" s="7">
        <v>1.0485653745714552</v>
      </c>
      <c r="F15" s="7">
        <v>0.9678974027950705</v>
      </c>
      <c r="G15" s="7">
        <v>0.6765970205624173</v>
      </c>
    </row>
    <row r="16" spans="1:7" ht="15">
      <c r="A16" s="3" t="s">
        <v>33</v>
      </c>
      <c r="B16" s="7">
        <v>1.0740414723326128</v>
      </c>
      <c r="C16" s="7">
        <v>1.100541851251661</v>
      </c>
      <c r="D16" s="7">
        <v>1.123549265889201</v>
      </c>
      <c r="E16" s="7">
        <v>1.1406648375216715</v>
      </c>
      <c r="F16" s="7">
        <v>1.1616277793185024</v>
      </c>
      <c r="G16" s="7">
        <v>0.915763938639924</v>
      </c>
    </row>
    <row r="18" spans="2:5" ht="15">
      <c r="B18" t="s">
        <v>30</v>
      </c>
      <c r="C18" t="s">
        <v>31</v>
      </c>
      <c r="D18" t="s">
        <v>32</v>
      </c>
      <c r="E18" t="s">
        <v>33</v>
      </c>
    </row>
    <row r="19" spans="1:5" ht="15">
      <c r="A19" t="s">
        <v>4</v>
      </c>
      <c r="B19" s="7">
        <v>1.3183001570630666</v>
      </c>
      <c r="C19" s="7">
        <v>1.1599203269028193</v>
      </c>
      <c r="D19" s="7">
        <v>0.9515742032282694</v>
      </c>
      <c r="E19" s="7">
        <v>1.0744575378645607</v>
      </c>
    </row>
    <row r="20" spans="1:5" ht="15">
      <c r="A20" t="s">
        <v>5</v>
      </c>
      <c r="B20" s="7">
        <v>1.3103097206325682</v>
      </c>
      <c r="C20" s="7">
        <v>1.206832357360097</v>
      </c>
      <c r="D20" s="7">
        <v>1.0089267304401304</v>
      </c>
      <c r="E20" s="7">
        <v>1.1024853667753036</v>
      </c>
    </row>
    <row r="21" spans="1:5" ht="15">
      <c r="A21" t="s">
        <v>6</v>
      </c>
      <c r="B21" s="7">
        <v>1.3669464530309607</v>
      </c>
      <c r="C21" s="7">
        <v>1.1143513014743003</v>
      </c>
      <c r="D21" s="7">
        <v>0.7933682579569673</v>
      </c>
      <c r="E21" s="7">
        <v>1.0150160615778927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Goldenberg, Daniel</dc:creator>
  <cp:keywords/>
  <dc:description/>
  <cp:lastModifiedBy>Crockett, Yvonne</cp:lastModifiedBy>
  <cp:lastPrinted>2018-11-02T18:21:36Z</cp:lastPrinted>
  <dcterms:created xsi:type="dcterms:W3CDTF">2017-10-03T13:13:30Z</dcterms:created>
  <dcterms:modified xsi:type="dcterms:W3CDTF">2018-11-02T18:21:53Z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